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lvaaggartneri.sharepoint.com/sites/Felles/Delte dokumenter/PLANTELISTER/Plantelister 2025/"/>
    </mc:Choice>
  </mc:AlternateContent>
  <xr:revisionPtr revIDLastSave="0" documentId="14_{263C489B-950D-4850-960D-BDD29CF56C54}" xr6:coauthVersionLast="47" xr6:coauthVersionMax="47" xr10:uidLastSave="{00000000-0000-0000-0000-000000000000}"/>
  <bookViews>
    <workbookView xWindow="0" yWindow="690" windowWidth="28800" windowHeight="15510" tabRatio="396" activeTab="1" xr2:uid="{18878A39-E77A-4C01-A6E3-55640C902E90}"/>
  </bookViews>
  <sheets>
    <sheet name="Roser 2025 OVERSIKT PR 19022025" sheetId="18" r:id="rId1"/>
    <sheet name="Roser 2025 " sheetId="23" r:id="rId2"/>
    <sheet name="Ark5" sheetId="22" r:id="rId3"/>
    <sheet name="Ark4" sheetId="21" r:id="rId4"/>
    <sheet name="Ark3" sheetId="20" r:id="rId5"/>
    <sheet name="2024 Roser med priser ALFABETIS" sheetId="16" r:id="rId6"/>
    <sheet name="2025 Roser antall og rader" sheetId="15" r:id="rId7"/>
    <sheet name="ROSER 2025 Bjørn sin oversikt" sheetId="10" r:id="rId8"/>
    <sheet name="ROSER 2025 ALFABETISK oversikt" sheetId="9" r:id="rId9"/>
    <sheet name="ROSER 2025 BJØRN LISTE" sheetId="7" r:id="rId10"/>
  </sheets>
  <definedNames>
    <definedName name="_xlnm._FilterDatabase" localSheetId="5" hidden="1">'2024 Roser med priser ALFABETIS'!$C$5:$D$5</definedName>
    <definedName name="_xlnm._FilterDatabase" localSheetId="6" hidden="1">'2025 Roser antall og rader'!$B$3:$E$3</definedName>
    <definedName name="_xlnm._FilterDatabase" localSheetId="1" hidden="1">'Roser 2025 '!$B$3:$B$3</definedName>
    <definedName name="_xlnm._FilterDatabase" localSheetId="8" hidden="1">'ROSER 2025 ALFABETISK oversikt'!$A$4:$C$4</definedName>
    <definedName name="_xlnm._FilterDatabase" localSheetId="9" hidden="1">'ROSER 2025 BJØRN LISTE'!$A$2:$H$2</definedName>
    <definedName name="_xlnm._FilterDatabase" localSheetId="7" hidden="1">'ROSER 2025 Bjørn sin oversikt'!$A$2:$H$2</definedName>
    <definedName name="_xlnm._FilterDatabase" localSheetId="0" hidden="1">'Roser 2025 OVERSIKT PR 19022025'!$B$5:$J$5</definedName>
    <definedName name="_xlnm.Print_Area" localSheetId="5">'2024 Roser med priser ALFABETIS'!$B$3:$H$38</definedName>
    <definedName name="_xlnm.Print_Area" localSheetId="6">'2025 Roser antall og rader'!$B$97:$F$127</definedName>
    <definedName name="_xlnm.Print_Area" localSheetId="1">'Roser 2025 '!$B$3:$D$33</definedName>
    <definedName name="_xlnm.Print_Area" localSheetId="8">'ROSER 2025 ALFABETISK oversikt'!$C$2:$E$44</definedName>
    <definedName name="_xlnm.Print_Area" localSheetId="9">'ROSER 2025 BJØRN LISTE'!$B$82:$G$112</definedName>
    <definedName name="_xlnm.Print_Area" localSheetId="7">'ROSER 2025 Bjørn sin oversikt'!$B$2:$E$66</definedName>
    <definedName name="_xlnm.Print_Area" localSheetId="0">'Roser 2025 OVERSIKT PR 19022025'!$A$5:$F$65</definedName>
    <definedName name="_xlnm.Print_Titles" localSheetId="1">'Roser 2025 '!$3:$3</definedName>
    <definedName name="_xlnm.Print_Titles" localSheetId="0">'Roser 2025 OVERSIKT PR 19022025'!$5:$5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8" l="1"/>
  <c r="I23" i="18"/>
  <c r="H87" i="18"/>
  <c r="I87" i="18" s="1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" i="18"/>
  <c r="C3" i="18"/>
  <c r="D3" i="18"/>
  <c r="H6" i="18"/>
  <c r="I6" i="18" s="1"/>
  <c r="H7" i="18"/>
  <c r="I7" i="18" s="1"/>
  <c r="H8" i="18"/>
  <c r="H9" i="18"/>
  <c r="I9" i="18" s="1"/>
  <c r="H71" i="18"/>
  <c r="I71" i="18" s="1"/>
  <c r="H10" i="18"/>
  <c r="I10" i="18" s="1"/>
  <c r="H11" i="18"/>
  <c r="I11" i="18" s="1"/>
  <c r="H12" i="18"/>
  <c r="I12" i="18" s="1"/>
  <c r="H14" i="18"/>
  <c r="I14" i="18" s="1"/>
  <c r="H74" i="18"/>
  <c r="I74" i="18" s="1"/>
  <c r="H76" i="18"/>
  <c r="I76" i="18" s="1"/>
  <c r="H77" i="18"/>
  <c r="I77" i="18" s="1"/>
  <c r="H17" i="18"/>
  <c r="I17" i="18" s="1"/>
  <c r="H18" i="18"/>
  <c r="I18" i="18" s="1"/>
  <c r="H19" i="18"/>
  <c r="I19" i="18" s="1"/>
  <c r="H20" i="18"/>
  <c r="I20" i="18" s="1"/>
  <c r="H22" i="18"/>
  <c r="I22" i="18" s="1"/>
  <c r="H25" i="18"/>
  <c r="I25" i="18" s="1"/>
  <c r="H78" i="18"/>
  <c r="I78" i="18" s="1"/>
  <c r="H80" i="18"/>
  <c r="I80" i="18" s="1"/>
  <c r="H28" i="18"/>
  <c r="I28" i="18" s="1"/>
  <c r="H29" i="18"/>
  <c r="I29" i="18" s="1"/>
  <c r="H81" i="18"/>
  <c r="I81" i="18" s="1"/>
  <c r="H32" i="18"/>
  <c r="I32" i="18" s="1"/>
  <c r="H82" i="18"/>
  <c r="I82" i="18" s="1"/>
  <c r="H33" i="18"/>
  <c r="I33" i="18" s="1"/>
  <c r="H84" i="18"/>
  <c r="I84" i="18" s="1"/>
  <c r="H35" i="18"/>
  <c r="I35" i="18" s="1"/>
  <c r="H85" i="18"/>
  <c r="I85" i="18" s="1"/>
  <c r="H37" i="18"/>
  <c r="I37" i="18" s="1"/>
  <c r="H39" i="18"/>
  <c r="I39" i="18" s="1"/>
  <c r="H41" i="18"/>
  <c r="I41" i="18" s="1"/>
  <c r="H42" i="18"/>
  <c r="I42" i="18" s="1"/>
  <c r="H88" i="18"/>
  <c r="I88" i="18" s="1"/>
  <c r="H43" i="18"/>
  <c r="I43" i="18" s="1"/>
  <c r="H44" i="18"/>
  <c r="I44" i="18" s="1"/>
  <c r="H45" i="18"/>
  <c r="I45" i="18" s="1"/>
  <c r="H89" i="18"/>
  <c r="I89" i="18" s="1"/>
  <c r="H46" i="18"/>
  <c r="I46" i="18" s="1"/>
  <c r="H47" i="18"/>
  <c r="I47" i="18" s="1"/>
  <c r="H90" i="18"/>
  <c r="I90" i="18" s="1"/>
  <c r="H91" i="18"/>
  <c r="I91" i="18" s="1"/>
  <c r="H49" i="18"/>
  <c r="I49" i="18" s="1"/>
  <c r="H50" i="18"/>
  <c r="I50" i="18" s="1"/>
  <c r="H52" i="18"/>
  <c r="I52" i="18" s="1"/>
  <c r="H53" i="18"/>
  <c r="I53" i="18" s="1"/>
  <c r="H55" i="18"/>
  <c r="I55" i="18" s="1"/>
  <c r="H56" i="18"/>
  <c r="I56" i="18" s="1"/>
  <c r="H57" i="18"/>
  <c r="I57" i="18" s="1"/>
  <c r="H59" i="18"/>
  <c r="I59" i="18" s="1"/>
  <c r="H61" i="18"/>
  <c r="I61" i="18" s="1"/>
  <c r="H62" i="18"/>
  <c r="I62" i="18" s="1"/>
  <c r="H63" i="18"/>
  <c r="I63" i="18" s="1"/>
  <c r="H64" i="18"/>
  <c r="I64" i="18" s="1"/>
  <c r="H65" i="18"/>
  <c r="I65" i="18" s="1"/>
  <c r="H93" i="18"/>
  <c r="I93" i="18" s="1"/>
  <c r="H31" i="18"/>
  <c r="I31" i="18" s="1"/>
  <c r="H51" i="18"/>
  <c r="I51" i="18" s="1"/>
  <c r="H60" i="18"/>
  <c r="I60" i="18" s="1"/>
  <c r="H30" i="18"/>
  <c r="I30" i="18" s="1"/>
  <c r="H13" i="18"/>
  <c r="I13" i="18" s="1"/>
  <c r="H16" i="18"/>
  <c r="I16" i="18" s="1"/>
  <c r="H26" i="18"/>
  <c r="I26" i="18" s="1"/>
  <c r="H38" i="18"/>
  <c r="I38" i="18" s="1"/>
  <c r="H40" i="18"/>
  <c r="I40" i="18" s="1"/>
  <c r="H48" i="18"/>
  <c r="I48" i="18" s="1"/>
  <c r="H58" i="18"/>
  <c r="I58" i="18" s="1"/>
  <c r="H54" i="18"/>
  <c r="I54" i="18" s="1"/>
  <c r="H70" i="18"/>
  <c r="I70" i="18" s="1"/>
  <c r="H72" i="18"/>
  <c r="I72" i="18" s="1"/>
  <c r="H73" i="18"/>
  <c r="I73" i="18" s="1"/>
  <c r="H15" i="18"/>
  <c r="I15" i="18" s="1"/>
  <c r="H75" i="18"/>
  <c r="I75" i="18" s="1"/>
  <c r="H21" i="18"/>
  <c r="I21" i="18" s="1"/>
  <c r="H23" i="18"/>
  <c r="H24" i="18"/>
  <c r="I24" i="18" s="1"/>
  <c r="H79" i="18"/>
  <c r="I79" i="18" s="1"/>
  <c r="H27" i="18"/>
  <c r="I27" i="18" s="1"/>
  <c r="H83" i="18"/>
  <c r="I83" i="18" s="1"/>
  <c r="H34" i="18"/>
  <c r="I34" i="18" s="1"/>
  <c r="H36" i="18"/>
  <c r="I36" i="18" s="1"/>
  <c r="H86" i="18"/>
  <c r="I86" i="18" s="1"/>
  <c r="H92" i="18"/>
  <c r="I92" i="18" s="1"/>
  <c r="H94" i="18"/>
  <c r="I94" i="18" s="1"/>
  <c r="H95" i="18"/>
  <c r="I95" i="18" s="1"/>
  <c r="H96" i="18"/>
  <c r="I96" i="18" s="1"/>
  <c r="H97" i="18"/>
  <c r="I97" i="18" s="1"/>
  <c r="H98" i="18"/>
  <c r="I98" i="18" s="1"/>
  <c r="H99" i="18"/>
  <c r="I99" i="18" s="1"/>
  <c r="H100" i="18"/>
  <c r="I100" i="18" s="1"/>
  <c r="H101" i="18"/>
  <c r="I101" i="18" s="1"/>
  <c r="H102" i="18"/>
  <c r="I102" i="18" s="1"/>
  <c r="H103" i="18"/>
  <c r="I103" i="18" s="1"/>
  <c r="H104" i="18"/>
  <c r="I104" i="18" s="1"/>
  <c r="H105" i="18"/>
  <c r="I105" i="18" s="1"/>
  <c r="H106" i="18"/>
  <c r="I106" i="18" s="1"/>
  <c r="H107" i="18"/>
  <c r="I107" i="18" s="1"/>
  <c r="H108" i="18"/>
  <c r="I108" i="18" s="1"/>
  <c r="H109" i="18"/>
  <c r="I109" i="18" s="1"/>
  <c r="H110" i="18"/>
  <c r="I110" i="18" s="1"/>
  <c r="H111" i="18"/>
  <c r="I111" i="18" s="1"/>
  <c r="H112" i="18"/>
  <c r="I112" i="18" s="1"/>
  <c r="H113" i="18"/>
  <c r="I113" i="18" s="1"/>
  <c r="H114" i="18"/>
  <c r="I114" i="18" s="1"/>
  <c r="H115" i="18"/>
  <c r="I115" i="18" s="1"/>
  <c r="H116" i="18"/>
  <c r="I116" i="18" s="1"/>
  <c r="H117" i="18"/>
  <c r="I117" i="18" s="1"/>
  <c r="H118" i="18"/>
  <c r="I118" i="18" s="1"/>
  <c r="H119" i="18"/>
  <c r="I119" i="18" s="1"/>
  <c r="H120" i="18"/>
  <c r="I120" i="18" s="1"/>
  <c r="H121" i="18"/>
  <c r="I121" i="18" s="1"/>
  <c r="H122" i="18"/>
  <c r="I122" i="18" s="1"/>
  <c r="H123" i="18"/>
  <c r="I123" i="18" s="1"/>
  <c r="H124" i="18"/>
  <c r="I124" i="18" s="1"/>
  <c r="H125" i="18"/>
  <c r="I125" i="18" s="1"/>
  <c r="H126" i="18"/>
  <c r="I126" i="18" s="1"/>
  <c r="H127" i="18"/>
  <c r="I127" i="18" s="1"/>
  <c r="H128" i="18"/>
  <c r="I128" i="18" s="1"/>
  <c r="H129" i="18"/>
  <c r="I129" i="18" s="1"/>
  <c r="H130" i="18"/>
  <c r="I130" i="18" s="1"/>
  <c r="H131" i="18"/>
  <c r="I131" i="18" s="1"/>
  <c r="H132" i="18"/>
  <c r="I132" i="18" s="1"/>
  <c r="H133" i="18"/>
  <c r="I133" i="18" s="1"/>
  <c r="H134" i="18"/>
  <c r="I134" i="18" s="1"/>
  <c r="H135" i="18"/>
  <c r="I135" i="18" s="1"/>
  <c r="H136" i="18"/>
  <c r="I136" i="18" s="1"/>
  <c r="H137" i="18"/>
  <c r="I137" i="18" s="1"/>
  <c r="H138" i="18"/>
  <c r="I138" i="18" s="1"/>
  <c r="H139" i="18"/>
  <c r="I139" i="18" s="1"/>
  <c r="H140" i="18"/>
  <c r="I140" i="18" s="1"/>
  <c r="H141" i="18"/>
  <c r="I141" i="18" s="1"/>
  <c r="H142" i="18"/>
  <c r="I142" i="18" s="1"/>
  <c r="H143" i="18"/>
  <c r="I143" i="18" s="1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69" i="18"/>
  <c r="I69" i="18" s="1"/>
  <c r="E3" i="18" l="1"/>
</calcChain>
</file>

<file path=xl/sharedStrings.xml><?xml version="1.0" encoding="utf-8"?>
<sst xmlns="http://schemas.openxmlformats.org/spreadsheetml/2006/main" count="476" uniqueCount="140">
  <si>
    <t>Antall</t>
  </si>
  <si>
    <t>NAVN:</t>
  </si>
  <si>
    <t>Alchymist'</t>
  </si>
  <si>
    <t>Ambiente'</t>
  </si>
  <si>
    <t xml:space="preserve">Amelia'™Renaissance® Poulen011(N)  </t>
  </si>
  <si>
    <t>Anna Ancher'™ Renaissance® Poulren03</t>
  </si>
  <si>
    <t>Astrid Lindgren'® Pouluf(N)</t>
  </si>
  <si>
    <t>Augusta Louise'®</t>
  </si>
  <si>
    <t>Aveline'™Renaissance® Poulren028 (N)</t>
  </si>
  <si>
    <t>Aya'™Renaissance® Poulren021(N)</t>
  </si>
  <si>
    <t>Capricia'™Renaissance® Poulren024(N)</t>
  </si>
  <si>
    <t>Carl Nielsen'™ Poulht010(N)</t>
  </si>
  <si>
    <t>Clair'™Renaissance® Poulsyng(N)</t>
  </si>
  <si>
    <t>Claus Dalby'™ Poulht009(N)</t>
  </si>
  <si>
    <t>Diamond Border'® Pouldiram(N)</t>
  </si>
  <si>
    <t>Dronning Margrethe'™ Poulskov(N)</t>
  </si>
  <si>
    <t>Eskimo Flower circ</t>
  </si>
  <si>
    <t>Fredensborg'™ Poulmax(N)  (syn. Solliden)</t>
  </si>
  <si>
    <t>Frendship Forever</t>
  </si>
  <si>
    <t>Fru Nørby'™ Plant´n Relax®</t>
  </si>
  <si>
    <t>Ghita'™Renaissance® Poulren013(N)</t>
  </si>
  <si>
    <t>Hansestadt Rostock'®</t>
  </si>
  <si>
    <t>I am Grateful'™ Plant´n Relax®</t>
  </si>
  <si>
    <t xml:space="preserve">Ingrid Bergman'® Poulman(N)  </t>
  </si>
  <si>
    <t>Jack Wood'</t>
  </si>
  <si>
    <t>Julia'™Renaissance® Poulheart(N)</t>
  </si>
  <si>
    <t>Karen Blixen'™ Poulari(N)</t>
  </si>
  <si>
    <t>Koko Loco'</t>
  </si>
  <si>
    <t>Lavender Flower Circus®'</t>
  </si>
  <si>
    <t>Ledreborg'™Poulcs004(N)</t>
  </si>
  <si>
    <t>Leonardo da Vinci'®</t>
  </si>
  <si>
    <t>Lilo'™Renaissance® Poulren029(N)</t>
  </si>
  <si>
    <t>Louise Odier</t>
  </si>
  <si>
    <t>Marlene'®</t>
  </si>
  <si>
    <t>Mary Ann'®</t>
  </si>
  <si>
    <t>Naomi'™Renaissance® Poulren022(N)</t>
  </si>
  <si>
    <t>Racquel'™Renaissance® Poulren023(N)</t>
  </si>
  <si>
    <t>Sirius'</t>
  </si>
  <si>
    <t>Sommerwind'® ('Göteborgs-posten')</t>
  </si>
  <si>
    <t>Sweet Cover'® Poulweeto(N)</t>
  </si>
  <si>
    <t>Thor Heyerdahl'</t>
  </si>
  <si>
    <t>Viking'®</t>
  </si>
  <si>
    <t>White Cover'® Poulcov(N)</t>
  </si>
  <si>
    <t>Crazy in Love Red™ Roses Forever®</t>
  </si>
  <si>
    <t>Our last summer'™ Plant´n Relax®</t>
  </si>
  <si>
    <r>
      <t>Pink Robusta'® (syn.'Göteborg') (</t>
    </r>
    <r>
      <rPr>
        <i/>
        <sz val="11"/>
        <rFont val="Arial"/>
        <family val="2"/>
      </rPr>
      <t>R.rugosa)</t>
    </r>
  </si>
  <si>
    <t>Santana'®</t>
  </si>
  <si>
    <t>Brother Cadfael'     (Ausglobe)</t>
  </si>
  <si>
    <t>Gertrude Jekyll'®  (Ausbord)</t>
  </si>
  <si>
    <r>
      <t>Goldstern'® (</t>
    </r>
    <r>
      <rPr>
        <i/>
        <sz val="11"/>
        <rFont val="Arial"/>
        <family val="2"/>
      </rPr>
      <t>Rosa x kordesii</t>
    </r>
    <r>
      <rPr>
        <sz val="11"/>
        <rFont val="Arial"/>
        <family val="2"/>
      </rPr>
      <t>)</t>
    </r>
  </si>
  <si>
    <r>
      <t>Hurdalsros'  (</t>
    </r>
    <r>
      <rPr>
        <i/>
        <sz val="11"/>
        <rFont val="Arial"/>
        <family val="2"/>
      </rPr>
      <t>R.alba</t>
    </r>
    <r>
      <rPr>
        <sz val="11"/>
        <rFont val="Arial"/>
        <family val="2"/>
      </rPr>
      <t>)</t>
    </r>
  </si>
  <si>
    <r>
      <t xml:space="preserve">Jacques Cartier' </t>
    </r>
    <r>
      <rPr>
        <i/>
        <sz val="11"/>
        <rFont val="Arial"/>
        <family val="2"/>
      </rPr>
      <t>(Rosa x portiandica)</t>
    </r>
  </si>
  <si>
    <r>
      <t>Lykkefund'  (</t>
    </r>
    <r>
      <rPr>
        <i/>
        <sz val="11"/>
        <rFont val="Arial"/>
        <family val="2"/>
      </rPr>
      <t>R.helenae</t>
    </r>
    <r>
      <rPr>
        <sz val="11"/>
        <rFont val="Arial"/>
        <family val="2"/>
      </rPr>
      <t>)</t>
    </r>
  </si>
  <si>
    <r>
      <t>New Dawn' (</t>
    </r>
    <r>
      <rPr>
        <i/>
        <sz val="11"/>
        <rFont val="Arial"/>
        <family val="2"/>
      </rPr>
      <t>R. wichuraiana</t>
    </r>
    <r>
      <rPr>
        <sz val="11"/>
        <rFont val="Arial"/>
        <family val="2"/>
      </rPr>
      <t>)</t>
    </r>
  </si>
  <si>
    <t>Rosanna'®</t>
  </si>
  <si>
    <r>
      <t>Rose de Rescht' (</t>
    </r>
    <r>
      <rPr>
        <i/>
        <sz val="11"/>
        <rFont val="Arial"/>
        <family val="2"/>
      </rPr>
      <t>R.bifera</t>
    </r>
    <r>
      <rPr>
        <sz val="11"/>
        <rFont val="Arial"/>
        <family val="2"/>
      </rPr>
      <t>)</t>
    </r>
  </si>
  <si>
    <t>That´s Jazz'™ Poulnorm(N)</t>
  </si>
  <si>
    <t>Crazy in Love Pure'™ Roses Forever®</t>
  </si>
  <si>
    <t>Grace' ™ (Auskeppy)</t>
  </si>
  <si>
    <t>James Galway' ™ (Auscrystal)</t>
  </si>
  <si>
    <t>Susan Williams-Ellis' ™  (Ausquirk)</t>
  </si>
  <si>
    <t>Barrotspris dkk. Inkl. Licens</t>
  </si>
  <si>
    <t>Leverandør</t>
  </si>
  <si>
    <t>Grønløkke Planteskole</t>
  </si>
  <si>
    <t>Højgaard</t>
  </si>
  <si>
    <t>Anna Ancher'™ Renaissance® Poulren03(N)</t>
  </si>
  <si>
    <t>Climbing Bonica'</t>
  </si>
  <si>
    <t>Escimo Flower circ    </t>
  </si>
  <si>
    <t>Fredensborg</t>
  </si>
  <si>
    <t>Friendship Forever'™ Plant´n Relax®</t>
  </si>
  <si>
    <t>Koko loco  </t>
  </si>
  <si>
    <t>Leonardo da Vinci Oppstammet</t>
  </si>
  <si>
    <t>Lina'™Renaissance® Poulen006(N)</t>
  </si>
  <si>
    <t>Lovely Perfuma</t>
  </si>
  <si>
    <t>Mandarin </t>
  </si>
  <si>
    <t>Midnight Blue</t>
  </si>
  <si>
    <t>Morten Korch</t>
  </si>
  <si>
    <t>New Dawn</t>
  </si>
  <si>
    <t>New Dawn RED</t>
  </si>
  <si>
    <t>New Mandarin</t>
  </si>
  <si>
    <t>Nostalgie</t>
  </si>
  <si>
    <t>Pink The Fairy'</t>
  </si>
  <si>
    <t>Pretty Perfuma</t>
  </si>
  <si>
    <t>Queen of Sweden</t>
  </si>
  <si>
    <t>Rosanna</t>
  </si>
  <si>
    <t>Spicy Perfuma </t>
  </si>
  <si>
    <t>The Fairy</t>
  </si>
  <si>
    <t>Thor Heyerdahl</t>
  </si>
  <si>
    <t>White Fairy</t>
  </si>
  <si>
    <t>RAD NR</t>
  </si>
  <si>
    <t>NAVN</t>
  </si>
  <si>
    <t>STK</t>
  </si>
  <si>
    <t>STATUS:</t>
  </si>
  <si>
    <t>TOM PR DATO</t>
  </si>
  <si>
    <t>PLUKK ANTALL</t>
  </si>
  <si>
    <t>BORD NR</t>
  </si>
  <si>
    <r>
      <t xml:space="preserve">Ilse Krohn Superior' </t>
    </r>
    <r>
      <rPr>
        <i/>
        <sz val="11"/>
        <rFont val="Arial"/>
        <family val="2"/>
      </rPr>
      <t xml:space="preserve">(Rosa x kordesii) </t>
    </r>
  </si>
  <si>
    <t>Julia Child</t>
  </si>
  <si>
    <t>White Cover</t>
  </si>
  <si>
    <t>Lovely Parfuma, buskrose (kordes)</t>
  </si>
  <si>
    <t>Pretty Parfuma, buskrose (kordes)</t>
  </si>
  <si>
    <t>Spicy Parfuma, buskrose (kordes)</t>
  </si>
  <si>
    <t>RAD NR :</t>
  </si>
  <si>
    <t>Mandarin</t>
  </si>
  <si>
    <t>Ny Mandarin</t>
  </si>
  <si>
    <t>PLUSS</t>
  </si>
  <si>
    <t>3 REKKER I HUS NR 10 (MANDARIN)</t>
  </si>
  <si>
    <t>PRIS:</t>
  </si>
  <si>
    <t>ROSER PR 2024</t>
  </si>
  <si>
    <t>Julia child</t>
  </si>
  <si>
    <t>Alvine R</t>
  </si>
  <si>
    <t>I am Grateful</t>
  </si>
  <si>
    <t>STATUS</t>
  </si>
  <si>
    <t>1-7</t>
  </si>
  <si>
    <t>Jazz</t>
  </si>
  <si>
    <t>Sea Foam</t>
  </si>
  <si>
    <t>Sissel</t>
  </si>
  <si>
    <t>Sympathie</t>
  </si>
  <si>
    <t>Cherry Flower Circus</t>
  </si>
  <si>
    <t>Højgård Planteskole</t>
  </si>
  <si>
    <t>Cupcake Flower Circus</t>
  </si>
  <si>
    <t>Honey Kordana</t>
  </si>
  <si>
    <t>Secret Parfuma</t>
  </si>
  <si>
    <t>BESTILT 2025</t>
  </si>
  <si>
    <t>REST FRA 2024</t>
  </si>
  <si>
    <t>Ingen igjen</t>
  </si>
  <si>
    <t>SUM BEST</t>
  </si>
  <si>
    <t>FOR SALG i 2025;</t>
  </si>
  <si>
    <t>SELGES IKKE   I 2025</t>
  </si>
  <si>
    <t>Normalt påslag x4</t>
  </si>
  <si>
    <t>ROSER 2025</t>
  </si>
  <si>
    <t>SUM REST fra 2024</t>
  </si>
  <si>
    <t>INNPRIS NOK</t>
  </si>
  <si>
    <t>OVERSIKT ROSER 2025:</t>
  </si>
  <si>
    <r>
      <t>Goldstern'® (</t>
    </r>
    <r>
      <rPr>
        <i/>
        <sz val="16"/>
        <rFont val="Arial"/>
        <family val="2"/>
      </rPr>
      <t>Rosa x kordesii</t>
    </r>
    <r>
      <rPr>
        <sz val="16"/>
        <rFont val="Arial"/>
        <family val="2"/>
      </rPr>
      <t>)</t>
    </r>
  </si>
  <si>
    <r>
      <t xml:space="preserve">Jacques Cartier' </t>
    </r>
    <r>
      <rPr>
        <i/>
        <sz val="16"/>
        <rFont val="Arial"/>
        <family val="2"/>
      </rPr>
      <t>(Rosa x portiandica)</t>
    </r>
  </si>
  <si>
    <r>
      <t>Lykkefund'  (</t>
    </r>
    <r>
      <rPr>
        <i/>
        <sz val="16"/>
        <rFont val="Arial"/>
        <family val="2"/>
      </rPr>
      <t>R.helenae</t>
    </r>
    <r>
      <rPr>
        <sz val="16"/>
        <rFont val="Arial"/>
        <family val="2"/>
      </rPr>
      <t>)</t>
    </r>
  </si>
  <si>
    <r>
      <t>Pink Robusta'® (syn.'Göteborg') (</t>
    </r>
    <r>
      <rPr>
        <i/>
        <sz val="16"/>
        <rFont val="Arial"/>
        <family val="2"/>
      </rPr>
      <t>R.rugosa)</t>
    </r>
  </si>
  <si>
    <r>
      <t>Rose de Rescht' (</t>
    </r>
    <r>
      <rPr>
        <i/>
        <sz val="16"/>
        <rFont val="Arial"/>
        <family val="2"/>
      </rPr>
      <t>R.bifera</t>
    </r>
    <r>
      <rPr>
        <sz val="16"/>
        <rFont val="Arial"/>
        <family val="2"/>
      </rPr>
      <t>)</t>
    </r>
  </si>
  <si>
    <t>Escimo Flower Circus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</si>
</sst>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rgb="FFFF0000"/>
      <name val="MS Sans Serif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name val="Arial"/>
      <family val="2"/>
    </font>
    <font>
      <sz val="48"/>
      <color theme="1"/>
      <name val="Amasis MT Pro Black"/>
      <family val="1"/>
    </font>
    <font>
      <sz val="20"/>
      <color rgb="FFFF0000"/>
      <name val="Arial"/>
      <family val="2"/>
    </font>
    <font>
      <b/>
      <sz val="20"/>
      <color rgb="FFFF0000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20"/>
      <color theme="1"/>
      <name val="Sagona Book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sto MT"/>
      <family val="1"/>
    </font>
    <font>
      <b/>
      <sz val="12"/>
      <name val="Calisto MT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36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Arial"/>
      <family val="2"/>
    </font>
    <font>
      <sz val="16"/>
      <name val="Calibri"/>
      <family val="2"/>
      <scheme val="minor"/>
    </font>
    <font>
      <i/>
      <sz val="16"/>
      <name val="Arial"/>
      <family val="2"/>
    </font>
    <font>
      <b/>
      <sz val="4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43" fontId="3" fillId="0" borderId="0" xfId="1" applyFont="1" applyAlignment="1" applyProtection="1">
      <alignment horizontal="center"/>
      <protection locked="0"/>
    </xf>
    <xf numFmtId="43" fontId="0" fillId="0" borderId="0" xfId="1" applyFont="1"/>
    <xf numFmtId="0" fontId="0" fillId="0" borderId="0" xfId="0" applyAlignment="1">
      <alignment horizont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>
      <alignment horizontal="center" vertical="center" wrapText="1"/>
    </xf>
    <xf numFmtId="2" fontId="12" fillId="0" borderId="26" xfId="0" applyNumberFormat="1" applyFont="1" applyBorder="1" applyAlignment="1">
      <alignment horizontal="center" vertical="center"/>
    </xf>
    <xf numFmtId="2" fontId="12" fillId="0" borderId="27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2" fontId="12" fillId="0" borderId="34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49" fontId="11" fillId="0" borderId="36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2" fontId="12" fillId="0" borderId="0" xfId="0" applyNumberFormat="1" applyFont="1" applyAlignment="1">
      <alignment horizontal="center" vertical="center"/>
    </xf>
    <xf numFmtId="0" fontId="14" fillId="3" borderId="0" xfId="0" applyFont="1" applyFill="1" applyAlignment="1" applyProtection="1">
      <alignment horizontal="center"/>
      <protection locked="0"/>
    </xf>
    <xf numFmtId="49" fontId="15" fillId="3" borderId="0" xfId="0" applyNumberFormat="1" applyFont="1" applyFill="1" applyAlignment="1">
      <alignment horizontal="center" vertical="center"/>
    </xf>
    <xf numFmtId="0" fontId="13" fillId="3" borderId="0" xfId="0" applyFont="1" applyFill="1"/>
    <xf numFmtId="14" fontId="17" fillId="0" borderId="3" xfId="0" applyNumberFormat="1" applyFont="1" applyBorder="1" applyAlignment="1" applyProtection="1">
      <alignment horizontal="left" vertical="center"/>
      <protection locked="0"/>
    </xf>
    <xf numFmtId="2" fontId="12" fillId="0" borderId="3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9" fillId="0" borderId="38" xfId="0" applyFont="1" applyBorder="1" applyAlignment="1" applyProtection="1">
      <alignment horizontal="left" vertical="center"/>
      <protection locked="0"/>
    </xf>
    <xf numFmtId="14" fontId="17" fillId="0" borderId="38" xfId="0" applyNumberFormat="1" applyFont="1" applyBorder="1" applyAlignment="1" applyProtection="1">
      <alignment horizontal="left" vertical="center"/>
      <protection locked="0"/>
    </xf>
    <xf numFmtId="2" fontId="12" fillId="0" borderId="38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9" fillId="0" borderId="40" xfId="0" applyFont="1" applyBorder="1" applyAlignment="1" applyProtection="1">
      <alignment horizontal="left" vertical="center"/>
      <protection locked="0"/>
    </xf>
    <xf numFmtId="14" fontId="17" fillId="0" borderId="40" xfId="0" applyNumberFormat="1" applyFont="1" applyBorder="1" applyAlignment="1" applyProtection="1">
      <alignment horizontal="left" vertical="center"/>
      <protection locked="0"/>
    </xf>
    <xf numFmtId="2" fontId="12" fillId="0" borderId="40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31" xfId="0" applyFont="1" applyBorder="1" applyAlignment="1" applyProtection="1">
      <alignment horizontal="left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19" fillId="0" borderId="19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2" fontId="20" fillId="0" borderId="27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left"/>
      <protection locked="0"/>
    </xf>
    <xf numFmtId="49" fontId="22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2" fillId="0" borderId="0" xfId="0" applyFont="1"/>
    <xf numFmtId="38" fontId="3" fillId="0" borderId="0" xfId="1" applyNumberFormat="1" applyFont="1" applyFill="1" applyBorder="1" applyAlignment="1" applyProtection="1">
      <alignment horizontal="left" vertical="center"/>
      <protection locked="0"/>
    </xf>
    <xf numFmtId="2" fontId="4" fillId="0" borderId="3" xfId="0" applyNumberFormat="1" applyFont="1" applyBorder="1" applyAlignment="1" applyProtection="1">
      <alignment horizontal="left"/>
      <protection locked="0"/>
    </xf>
    <xf numFmtId="43" fontId="4" fillId="0" borderId="3" xfId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/>
    </xf>
    <xf numFmtId="49" fontId="4" fillId="0" borderId="3" xfId="0" quotePrefix="1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3" xfId="1" applyFont="1" applyBorder="1"/>
    <xf numFmtId="43" fontId="4" fillId="0" borderId="3" xfId="1" applyFont="1" applyBorder="1" applyAlignment="1">
      <alignment horizontal="center"/>
    </xf>
    <xf numFmtId="0" fontId="4" fillId="0" borderId="3" xfId="0" applyFont="1" applyBorder="1"/>
    <xf numFmtId="0" fontId="2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6" fillId="0" borderId="14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25" fillId="0" borderId="2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0" borderId="28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49" fontId="26" fillId="0" borderId="4" xfId="0" applyNumberFormat="1" applyFont="1" applyBorder="1" applyAlignment="1" applyProtection="1">
      <alignment horizontal="left" vertical="center"/>
      <protection locked="0"/>
    </xf>
    <xf numFmtId="49" fontId="4" fillId="0" borderId="30" xfId="0" applyNumberFormat="1" applyFont="1" applyBorder="1" applyAlignment="1" applyProtection="1">
      <alignment horizontal="left" vertical="center"/>
      <protection locked="0"/>
    </xf>
    <xf numFmtId="49" fontId="4" fillId="0" borderId="31" xfId="0" applyNumberFormat="1" applyFont="1" applyBorder="1" applyAlignment="1" applyProtection="1">
      <alignment horizontal="left" vertical="center"/>
      <protection locked="0"/>
    </xf>
    <xf numFmtId="49" fontId="4" fillId="0" borderId="50" xfId="0" applyNumberFormat="1" applyFont="1" applyBorder="1" applyAlignment="1" applyProtection="1">
      <alignment horizontal="left" vertical="center"/>
      <protection locked="0"/>
    </xf>
    <xf numFmtId="43" fontId="26" fillId="0" borderId="14" xfId="1" applyFont="1" applyBorder="1" applyAlignment="1" applyProtection="1">
      <alignment horizontal="center" vertical="center"/>
      <protection locked="0"/>
    </xf>
    <xf numFmtId="43" fontId="0" fillId="0" borderId="51" xfId="1" applyFont="1" applyBorder="1"/>
    <xf numFmtId="43" fontId="0" fillId="0" borderId="33" xfId="1" applyFont="1" applyBorder="1"/>
    <xf numFmtId="43" fontId="0" fillId="0" borderId="35" xfId="1" applyFont="1" applyBorder="1"/>
    <xf numFmtId="0" fontId="0" fillId="0" borderId="42" xfId="0" applyBorder="1"/>
    <xf numFmtId="0" fontId="0" fillId="0" borderId="43" xfId="0" applyBorder="1"/>
    <xf numFmtId="43" fontId="0" fillId="0" borderId="43" xfId="1" applyFont="1" applyBorder="1"/>
    <xf numFmtId="0" fontId="0" fillId="0" borderId="44" xfId="0" applyBorder="1"/>
    <xf numFmtId="0" fontId="0" fillId="0" borderId="1" xfId="0" applyBorder="1"/>
    <xf numFmtId="0" fontId="2" fillId="0" borderId="1" xfId="0" applyFont="1" applyBorder="1"/>
    <xf numFmtId="0" fontId="2" fillId="0" borderId="9" xfId="0" applyFont="1" applyBorder="1"/>
    <xf numFmtId="0" fontId="0" fillId="0" borderId="2" xfId="0" applyBorder="1"/>
    <xf numFmtId="0" fontId="0" fillId="0" borderId="45" xfId="0" applyBorder="1"/>
    <xf numFmtId="0" fontId="0" fillId="0" borderId="10" xfId="0" applyBorder="1"/>
    <xf numFmtId="0" fontId="25" fillId="0" borderId="1" xfId="0" applyFont="1" applyBorder="1" applyAlignment="1">
      <alignment horizontal="center" vertical="center"/>
    </xf>
    <xf numFmtId="0" fontId="26" fillId="0" borderId="48" xfId="0" applyFont="1" applyBorder="1" applyAlignment="1" applyProtection="1">
      <alignment horizontal="center" vertical="center"/>
      <protection locked="0"/>
    </xf>
    <xf numFmtId="0" fontId="24" fillId="3" borderId="1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9" fontId="26" fillId="0" borderId="25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4" fillId="3" borderId="19" xfId="0" applyNumberFormat="1" applyFont="1" applyFill="1" applyBorder="1" applyAlignment="1" applyProtection="1">
      <alignment horizontal="left" vertical="center"/>
      <protection locked="0"/>
    </xf>
    <xf numFmtId="49" fontId="4" fillId="0" borderId="20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left" vertical="center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49" fontId="26" fillId="0" borderId="46" xfId="0" applyNumberFormat="1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49" fontId="24" fillId="0" borderId="21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49" fontId="28" fillId="0" borderId="0" xfId="0" applyNumberFormat="1" applyFont="1"/>
    <xf numFmtId="43" fontId="21" fillId="0" borderId="0" xfId="1" applyFont="1" applyProtection="1">
      <protection locked="0"/>
    </xf>
    <xf numFmtId="43" fontId="28" fillId="0" borderId="0" xfId="1" applyFont="1"/>
    <xf numFmtId="0" fontId="3" fillId="0" borderId="3" xfId="0" applyFont="1" applyBorder="1" applyAlignment="1">
      <alignment horizontal="center"/>
    </xf>
    <xf numFmtId="0" fontId="28" fillId="0" borderId="0" xfId="0" applyFont="1" applyAlignment="1">
      <alignment vertical="center" wrapText="1"/>
    </xf>
    <xf numFmtId="49" fontId="28" fillId="0" borderId="0" xfId="0" applyNumberFormat="1" applyFont="1" applyAlignment="1">
      <alignment vertical="center" wrapText="1"/>
    </xf>
    <xf numFmtId="43" fontId="28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 applyProtection="1">
      <alignment horizontal="left" vertical="center"/>
      <protection locked="0"/>
    </xf>
    <xf numFmtId="43" fontId="27" fillId="4" borderId="0" xfId="1" applyFont="1" applyFill="1"/>
    <xf numFmtId="0" fontId="30" fillId="4" borderId="0" xfId="0" applyFont="1" applyFill="1" applyAlignment="1">
      <alignment horizontal="left"/>
    </xf>
    <xf numFmtId="0" fontId="28" fillId="0" borderId="6" xfId="0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/>
    </xf>
    <xf numFmtId="0" fontId="27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center"/>
    </xf>
    <xf numFmtId="49" fontId="4" fillId="0" borderId="47" xfId="0" quotePrefix="1" applyNumberFormat="1" applyFont="1" applyBorder="1" applyAlignment="1" applyProtection="1">
      <alignment horizontal="left" vertical="center"/>
      <protection locked="0"/>
    </xf>
    <xf numFmtId="43" fontId="4" fillId="0" borderId="47" xfId="1" applyFont="1" applyBorder="1" applyAlignment="1">
      <alignment horizontal="center"/>
    </xf>
    <xf numFmtId="43" fontId="4" fillId="0" borderId="47" xfId="1" applyFont="1" applyBorder="1"/>
    <xf numFmtId="2" fontId="4" fillId="0" borderId="47" xfId="0" applyNumberFormat="1" applyFont="1" applyBorder="1" applyAlignment="1" applyProtection="1">
      <alignment horizontal="left"/>
      <protection locked="0"/>
    </xf>
    <xf numFmtId="164" fontId="4" fillId="0" borderId="40" xfId="1" applyNumberFormat="1" applyFont="1" applyBorder="1" applyAlignment="1">
      <alignment vertical="center"/>
    </xf>
    <xf numFmtId="0" fontId="3" fillId="0" borderId="38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164" fontId="3" fillId="0" borderId="18" xfId="1" applyNumberFormat="1" applyFont="1" applyBorder="1" applyAlignment="1">
      <alignment vertical="center"/>
    </xf>
    <xf numFmtId="0" fontId="29" fillId="5" borderId="13" xfId="0" applyFont="1" applyFill="1" applyBorder="1" applyAlignment="1">
      <alignment horizontal="center" vertical="center" wrapText="1"/>
    </xf>
    <xf numFmtId="0" fontId="29" fillId="5" borderId="46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2" fillId="5" borderId="46" xfId="0" applyFont="1" applyFill="1" applyBorder="1" applyAlignment="1">
      <alignment horizontal="left" vertical="center"/>
    </xf>
    <xf numFmtId="43" fontId="3" fillId="5" borderId="46" xfId="1" applyFont="1" applyFill="1" applyBorder="1" applyAlignment="1" applyProtection="1">
      <alignment horizontal="center" vertical="center" wrapText="1"/>
      <protection locked="0"/>
    </xf>
    <xf numFmtId="2" fontId="3" fillId="5" borderId="14" xfId="0" applyNumberFormat="1" applyFont="1" applyFill="1" applyBorder="1" applyAlignment="1" applyProtection="1">
      <alignment horizontal="left" vertical="center"/>
      <protection locked="0"/>
    </xf>
    <xf numFmtId="0" fontId="3" fillId="0" borderId="47" xfId="0" applyFont="1" applyBorder="1" applyAlignment="1">
      <alignment horizontal="center"/>
    </xf>
    <xf numFmtId="49" fontId="33" fillId="0" borderId="29" xfId="0" quotePrefix="1" applyNumberFormat="1" applyFont="1" applyBorder="1" applyAlignment="1" applyProtection="1">
      <alignment horizontal="left" vertical="center"/>
      <protection locked="0"/>
    </xf>
    <xf numFmtId="0" fontId="34" fillId="0" borderId="0" xfId="0" applyFont="1"/>
    <xf numFmtId="49" fontId="33" fillId="0" borderId="30" xfId="0" applyNumberFormat="1" applyFont="1" applyBorder="1" applyAlignment="1" applyProtection="1">
      <alignment horizontal="left" vertical="center"/>
      <protection locked="0"/>
    </xf>
    <xf numFmtId="49" fontId="33" fillId="0" borderId="31" xfId="0" applyNumberFormat="1" applyFont="1" applyBorder="1" applyAlignment="1" applyProtection="1">
      <alignment horizontal="left" vertical="center"/>
      <protection locked="0"/>
    </xf>
    <xf numFmtId="0" fontId="34" fillId="0" borderId="45" xfId="0" applyFont="1" applyBorder="1"/>
    <xf numFmtId="0" fontId="31" fillId="4" borderId="26" xfId="0" applyFont="1" applyFill="1" applyBorder="1" applyAlignment="1">
      <alignment horizontal="center" vertical="center" wrapText="1"/>
    </xf>
    <xf numFmtId="0" fontId="36" fillId="5" borderId="42" xfId="0" applyFont="1" applyFill="1" applyBorder="1" applyAlignment="1">
      <alignment horizontal="left" vertical="center"/>
    </xf>
    <xf numFmtId="0" fontId="36" fillId="5" borderId="43" xfId="0" applyFont="1" applyFill="1" applyBorder="1" applyAlignment="1">
      <alignment horizontal="left" vertical="center"/>
    </xf>
    <xf numFmtId="0" fontId="36" fillId="5" borderId="44" xfId="0" applyFont="1" applyFill="1" applyBorder="1" applyAlignment="1">
      <alignment horizontal="left" vertical="center"/>
    </xf>
    <xf numFmtId="0" fontId="23" fillId="0" borderId="2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8" xfId="0" applyBorder="1" applyAlignment="1">
      <alignment horizontal="center"/>
    </xf>
    <xf numFmtId="0" fontId="16" fillId="3" borderId="0" xfId="0" applyFont="1" applyFill="1" applyAlignment="1">
      <alignment horizontal="left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D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2343151</xdr:colOff>
      <xdr:row>2</xdr:row>
      <xdr:rowOff>28575</xdr:rowOff>
    </xdr:from>
    <xdr:to>
      <xdr:col>3</xdr:col>
      <xdr:colOff>3774909</xdr:colOff>
      <xdr:row>2</xdr:row>
      <xdr:rowOff>828675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F80153D0-C9E6-4D2B-DD5F-DE8D53FC5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6" y="409575"/>
          <a:ext cx="1431758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4276725</xdr:colOff>
      <xdr:row>38</xdr:row>
      <xdr:rowOff>238125</xdr:rowOff>
    </xdr:from>
    <xdr:to>
      <xdr:col>4</xdr:col>
      <xdr:colOff>1158576</xdr:colOff>
      <xdr:row>43</xdr:row>
      <xdr:rowOff>101993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D75DDE7-3FC7-874E-4153-BCCD5F18F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2725400"/>
          <a:ext cx="2654001" cy="1483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11C6-08A0-4F88-A292-82CD7984BFB6}">
  <sheetPr>
    <pageSetUpPr fitToPage="1"/>
  </sheetPr>
  <dimension ref="A1:J199"/>
  <sheetViews>
    <sheetView workbookViewId="0">
      <selection activeCell="L7" sqref="L7"/>
    </sheetView>
  </sheetViews>
  <sheetFormatPr baseColWidth="10" defaultColWidth="11.42578125" defaultRowHeight="15" x14ac:dyDescent="0.25"/>
  <cols>
    <col min="1" max="1" width="3.7109375" style="157" customWidth="1"/>
    <col min="2" max="2" width="3.28515625" style="158" customWidth="1"/>
    <col min="3" max="3" width="10.5703125" style="158" customWidth="1"/>
    <col min="4" max="4" width="14.7109375" style="96" bestFit="1" customWidth="1"/>
    <col min="5" max="5" width="11.5703125" style="96" customWidth="1"/>
    <col min="6" max="6" width="55.140625" style="159" customWidth="1"/>
    <col min="7" max="7" width="13.140625" style="161" customWidth="1"/>
    <col min="8" max="9" width="11.28515625" style="161" customWidth="1"/>
    <col min="10" max="10" width="40.5703125" style="97" customWidth="1"/>
    <col min="11" max="16384" width="11.42578125" style="157"/>
  </cols>
  <sheetData>
    <row r="1" spans="2:10" ht="15.75" thickBot="1" x14ac:dyDescent="0.3"/>
    <row r="2" spans="2:10" s="163" customFormat="1" ht="28.9" customHeight="1" x14ac:dyDescent="0.25">
      <c r="B2" s="171"/>
      <c r="C2" s="172" t="s">
        <v>131</v>
      </c>
      <c r="D2" s="183" t="s">
        <v>126</v>
      </c>
      <c r="E2" s="184" t="s">
        <v>127</v>
      </c>
      <c r="F2" s="164"/>
      <c r="G2" s="165"/>
      <c r="H2" s="165"/>
      <c r="I2" s="165"/>
      <c r="J2" s="166"/>
    </row>
    <row r="3" spans="2:10" ht="15.75" thickBot="1" x14ac:dyDescent="0.3">
      <c r="C3" s="173">
        <f>SUM(C6:C65)</f>
        <v>340</v>
      </c>
      <c r="D3" s="182">
        <f>SUM(D6:D65)</f>
        <v>2912</v>
      </c>
      <c r="E3" s="185">
        <f>C3+D3</f>
        <v>3252</v>
      </c>
    </row>
    <row r="4" spans="2:10" ht="15.75" thickBot="1" x14ac:dyDescent="0.3">
      <c r="D4" s="88"/>
      <c r="E4" s="88"/>
      <c r="F4" s="86"/>
      <c r="G4" s="160"/>
      <c r="H4" s="160"/>
      <c r="I4" s="160"/>
      <c r="J4" s="85"/>
    </row>
    <row r="5" spans="2:10" s="175" customFormat="1" ht="46.15" customHeight="1" thickBot="1" x14ac:dyDescent="0.3">
      <c r="B5" s="176"/>
      <c r="C5" s="186" t="s">
        <v>124</v>
      </c>
      <c r="D5" s="187" t="s">
        <v>123</v>
      </c>
      <c r="E5" s="188" t="s">
        <v>127</v>
      </c>
      <c r="F5" s="189" t="s">
        <v>1</v>
      </c>
      <c r="G5" s="190" t="s">
        <v>61</v>
      </c>
      <c r="H5" s="190" t="s">
        <v>132</v>
      </c>
      <c r="I5" s="190" t="s">
        <v>129</v>
      </c>
      <c r="J5" s="191" t="s">
        <v>62</v>
      </c>
    </row>
    <row r="6" spans="2:10" x14ac:dyDescent="0.25">
      <c r="C6" s="177">
        <v>10</v>
      </c>
      <c r="D6" s="177"/>
      <c r="E6" s="192">
        <f>C6+D6</f>
        <v>10</v>
      </c>
      <c r="F6" s="178" t="s">
        <v>3</v>
      </c>
      <c r="G6" s="179">
        <v>35.200000000000003</v>
      </c>
      <c r="H6" s="180">
        <f t="shared" ref="H6:H37" si="0">155.49/100*G6</f>
        <v>54.73248000000001</v>
      </c>
      <c r="I6" s="180">
        <f>H6*4</f>
        <v>218.92992000000004</v>
      </c>
      <c r="J6" s="181" t="s">
        <v>63</v>
      </c>
    </row>
    <row r="7" spans="2:10" x14ac:dyDescent="0.25">
      <c r="C7" s="94">
        <v>8</v>
      </c>
      <c r="D7" s="94"/>
      <c r="E7" s="162">
        <f t="shared" ref="E7:E65" si="1">C7+D7</f>
        <v>8</v>
      </c>
      <c r="F7" s="95" t="s">
        <v>4</v>
      </c>
      <c r="G7" s="99">
        <v>31</v>
      </c>
      <c r="H7" s="98">
        <f t="shared" si="0"/>
        <v>48.201900000000002</v>
      </c>
      <c r="I7" s="98">
        <f t="shared" ref="I7:I65" si="2">H7*4</f>
        <v>192.80760000000001</v>
      </c>
      <c r="J7" s="91" t="s">
        <v>63</v>
      </c>
    </row>
    <row r="8" spans="2:10" x14ac:dyDescent="0.25">
      <c r="C8" s="94"/>
      <c r="D8" s="94">
        <v>64</v>
      </c>
      <c r="E8" s="162">
        <f t="shared" si="1"/>
        <v>64</v>
      </c>
      <c r="F8" s="93" t="s">
        <v>6</v>
      </c>
      <c r="G8" s="98">
        <v>31</v>
      </c>
      <c r="H8" s="98">
        <f t="shared" si="0"/>
        <v>48.201900000000002</v>
      </c>
      <c r="I8" s="98">
        <f t="shared" si="2"/>
        <v>192.80760000000001</v>
      </c>
      <c r="J8" s="91" t="s">
        <v>63</v>
      </c>
    </row>
    <row r="9" spans="2:10" x14ac:dyDescent="0.25">
      <c r="C9" s="94">
        <v>6</v>
      </c>
      <c r="D9" s="94">
        <v>64</v>
      </c>
      <c r="E9" s="162">
        <f t="shared" si="1"/>
        <v>70</v>
      </c>
      <c r="F9" s="93" t="s">
        <v>7</v>
      </c>
      <c r="G9" s="98">
        <v>43</v>
      </c>
      <c r="H9" s="98">
        <f t="shared" si="0"/>
        <v>66.860700000000008</v>
      </c>
      <c r="I9" s="98">
        <f t="shared" si="2"/>
        <v>267.44280000000003</v>
      </c>
      <c r="J9" s="91" t="s">
        <v>63</v>
      </c>
    </row>
    <row r="10" spans="2:10" x14ac:dyDescent="0.25">
      <c r="C10" s="94">
        <v>20</v>
      </c>
      <c r="D10" s="94"/>
      <c r="E10" s="162">
        <f t="shared" si="1"/>
        <v>20</v>
      </c>
      <c r="F10" s="93" t="s">
        <v>9</v>
      </c>
      <c r="G10" s="99">
        <v>31</v>
      </c>
      <c r="H10" s="98">
        <f t="shared" si="0"/>
        <v>48.201900000000002</v>
      </c>
      <c r="I10" s="98">
        <f t="shared" si="2"/>
        <v>192.80760000000001</v>
      </c>
      <c r="J10" s="91" t="s">
        <v>63</v>
      </c>
    </row>
    <row r="11" spans="2:10" x14ac:dyDescent="0.25">
      <c r="C11" s="94">
        <v>18</v>
      </c>
      <c r="D11" s="94"/>
      <c r="E11" s="162">
        <f t="shared" si="1"/>
        <v>18</v>
      </c>
      <c r="F11" s="93" t="s">
        <v>47</v>
      </c>
      <c r="G11" s="99">
        <v>60</v>
      </c>
      <c r="H11" s="98">
        <f t="shared" si="0"/>
        <v>93.294000000000011</v>
      </c>
      <c r="I11" s="98">
        <f t="shared" si="2"/>
        <v>373.17600000000004</v>
      </c>
      <c r="J11" s="91" t="s">
        <v>63</v>
      </c>
    </row>
    <row r="12" spans="2:10" x14ac:dyDescent="0.25">
      <c r="C12" s="94"/>
      <c r="D12" s="94">
        <v>32</v>
      </c>
      <c r="E12" s="162">
        <f t="shared" si="1"/>
        <v>32</v>
      </c>
      <c r="F12" s="93" t="s">
        <v>11</v>
      </c>
      <c r="G12" s="98">
        <v>34.200000000000003</v>
      </c>
      <c r="H12" s="98">
        <f t="shared" si="0"/>
        <v>53.177580000000013</v>
      </c>
      <c r="I12" s="98">
        <f t="shared" si="2"/>
        <v>212.71032000000005</v>
      </c>
      <c r="J12" s="91" t="s">
        <v>63</v>
      </c>
    </row>
    <row r="13" spans="2:10" x14ac:dyDescent="0.25">
      <c r="C13" s="94"/>
      <c r="D13" s="84">
        <v>32</v>
      </c>
      <c r="E13" s="162">
        <f t="shared" si="1"/>
        <v>32</v>
      </c>
      <c r="F13" s="93" t="s">
        <v>118</v>
      </c>
      <c r="G13" s="92">
        <v>30</v>
      </c>
      <c r="H13" s="98">
        <f t="shared" si="0"/>
        <v>46.647000000000006</v>
      </c>
      <c r="I13" s="98">
        <f t="shared" si="2"/>
        <v>186.58800000000002</v>
      </c>
      <c r="J13" s="91" t="s">
        <v>119</v>
      </c>
    </row>
    <row r="14" spans="2:10" x14ac:dyDescent="0.25">
      <c r="C14" s="94">
        <v>3</v>
      </c>
      <c r="D14" s="94"/>
      <c r="E14" s="162">
        <f t="shared" si="1"/>
        <v>3</v>
      </c>
      <c r="F14" s="93" t="s">
        <v>12</v>
      </c>
      <c r="G14" s="98">
        <v>31</v>
      </c>
      <c r="H14" s="98">
        <f t="shared" si="0"/>
        <v>48.201900000000002</v>
      </c>
      <c r="I14" s="98">
        <f t="shared" si="2"/>
        <v>192.80760000000001</v>
      </c>
      <c r="J14" s="91" t="s">
        <v>63</v>
      </c>
    </row>
    <row r="15" spans="2:10" x14ac:dyDescent="0.25">
      <c r="C15" s="94">
        <v>12</v>
      </c>
      <c r="D15" s="84"/>
      <c r="E15" s="162">
        <f t="shared" si="1"/>
        <v>12</v>
      </c>
      <c r="F15" s="93" t="s">
        <v>57</v>
      </c>
      <c r="G15" s="92">
        <v>32.549999999999997</v>
      </c>
      <c r="H15" s="98">
        <f t="shared" si="0"/>
        <v>50.611995</v>
      </c>
      <c r="I15" s="98">
        <f t="shared" si="2"/>
        <v>202.44798</v>
      </c>
      <c r="J15" s="91" t="s">
        <v>63</v>
      </c>
    </row>
    <row r="16" spans="2:10" x14ac:dyDescent="0.25">
      <c r="C16" s="94"/>
      <c r="D16" s="84">
        <v>32</v>
      </c>
      <c r="E16" s="162">
        <f t="shared" si="1"/>
        <v>32</v>
      </c>
      <c r="F16" s="93" t="s">
        <v>120</v>
      </c>
      <c r="G16" s="92">
        <v>30</v>
      </c>
      <c r="H16" s="98">
        <f t="shared" si="0"/>
        <v>46.647000000000006</v>
      </c>
      <c r="I16" s="98">
        <f t="shared" si="2"/>
        <v>186.58800000000002</v>
      </c>
      <c r="J16" s="91" t="s">
        <v>119</v>
      </c>
    </row>
    <row r="17" spans="3:10" x14ac:dyDescent="0.25">
      <c r="C17" s="94"/>
      <c r="D17" s="94">
        <v>192</v>
      </c>
      <c r="E17" s="162">
        <f t="shared" si="1"/>
        <v>192</v>
      </c>
      <c r="F17" s="93" t="s">
        <v>67</v>
      </c>
      <c r="G17" s="98">
        <v>30</v>
      </c>
      <c r="H17" s="98">
        <f t="shared" si="0"/>
        <v>46.647000000000006</v>
      </c>
      <c r="I17" s="98">
        <f t="shared" si="2"/>
        <v>186.58800000000002</v>
      </c>
      <c r="J17" s="91" t="s">
        <v>119</v>
      </c>
    </row>
    <row r="18" spans="3:10" x14ac:dyDescent="0.25">
      <c r="C18" s="94">
        <v>1</v>
      </c>
      <c r="D18" s="94">
        <v>32</v>
      </c>
      <c r="E18" s="162">
        <f t="shared" si="1"/>
        <v>33</v>
      </c>
      <c r="F18" s="93" t="s">
        <v>68</v>
      </c>
      <c r="G18" s="98">
        <v>31</v>
      </c>
      <c r="H18" s="98">
        <f t="shared" si="0"/>
        <v>48.201900000000002</v>
      </c>
      <c r="I18" s="98">
        <f t="shared" si="2"/>
        <v>192.80760000000001</v>
      </c>
      <c r="J18" s="91" t="s">
        <v>63</v>
      </c>
    </row>
    <row r="19" spans="3:10" x14ac:dyDescent="0.25">
      <c r="C19" s="94"/>
      <c r="D19" s="94">
        <v>64</v>
      </c>
      <c r="E19" s="162">
        <f t="shared" si="1"/>
        <v>64</v>
      </c>
      <c r="F19" s="93" t="s">
        <v>69</v>
      </c>
      <c r="G19" s="98">
        <v>34.200000000000003</v>
      </c>
      <c r="H19" s="98">
        <f t="shared" si="0"/>
        <v>53.177580000000013</v>
      </c>
      <c r="I19" s="98">
        <f t="shared" si="2"/>
        <v>212.71032000000005</v>
      </c>
      <c r="J19" s="91" t="s">
        <v>63</v>
      </c>
    </row>
    <row r="20" spans="3:10" x14ac:dyDescent="0.25">
      <c r="C20" s="94"/>
      <c r="D20" s="94">
        <v>32</v>
      </c>
      <c r="E20" s="162">
        <f t="shared" si="1"/>
        <v>32</v>
      </c>
      <c r="F20" s="93" t="s">
        <v>19</v>
      </c>
      <c r="G20" s="98">
        <v>34.200000000000003</v>
      </c>
      <c r="H20" s="98">
        <f t="shared" si="0"/>
        <v>53.177580000000013</v>
      </c>
      <c r="I20" s="98">
        <f t="shared" si="2"/>
        <v>212.71032000000005</v>
      </c>
      <c r="J20" s="91" t="s">
        <v>63</v>
      </c>
    </row>
    <row r="21" spans="3:10" x14ac:dyDescent="0.25">
      <c r="C21" s="94">
        <v>8</v>
      </c>
      <c r="D21" s="84"/>
      <c r="E21" s="162">
        <f t="shared" si="1"/>
        <v>8</v>
      </c>
      <c r="F21" s="93" t="s">
        <v>48</v>
      </c>
      <c r="G21" s="92">
        <v>63</v>
      </c>
      <c r="H21" s="98">
        <f t="shared" si="0"/>
        <v>97.958700000000007</v>
      </c>
      <c r="I21" s="98">
        <f t="shared" si="2"/>
        <v>391.83480000000003</v>
      </c>
      <c r="J21" s="91" t="s">
        <v>63</v>
      </c>
    </row>
    <row r="22" spans="3:10" x14ac:dyDescent="0.25">
      <c r="C22" s="94">
        <v>7</v>
      </c>
      <c r="D22" s="94">
        <v>64</v>
      </c>
      <c r="E22" s="162">
        <f t="shared" si="1"/>
        <v>71</v>
      </c>
      <c r="F22" s="93" t="s">
        <v>20</v>
      </c>
      <c r="G22" s="98">
        <v>34.200000000000003</v>
      </c>
      <c r="H22" s="98">
        <f t="shared" si="0"/>
        <v>53.177580000000013</v>
      </c>
      <c r="I22" s="98">
        <f t="shared" si="2"/>
        <v>212.71032000000005</v>
      </c>
      <c r="J22" s="91" t="s">
        <v>63</v>
      </c>
    </row>
    <row r="23" spans="3:10" x14ac:dyDescent="0.25">
      <c r="C23" s="94">
        <v>16</v>
      </c>
      <c r="D23" s="84"/>
      <c r="E23" s="162">
        <f t="shared" si="1"/>
        <v>16</v>
      </c>
      <c r="F23" s="93" t="s">
        <v>49</v>
      </c>
      <c r="G23" s="92">
        <v>37</v>
      </c>
      <c r="H23" s="98">
        <f t="shared" si="0"/>
        <v>57.531300000000009</v>
      </c>
      <c r="I23" s="98">
        <f t="shared" si="2"/>
        <v>230.12520000000004</v>
      </c>
      <c r="J23" s="91" t="s">
        <v>63</v>
      </c>
    </row>
    <row r="24" spans="3:10" x14ac:dyDescent="0.25">
      <c r="C24" s="94">
        <v>14</v>
      </c>
      <c r="D24" s="84"/>
      <c r="E24" s="162">
        <f t="shared" si="1"/>
        <v>14</v>
      </c>
      <c r="F24" s="93" t="s">
        <v>58</v>
      </c>
      <c r="G24" s="92">
        <v>63</v>
      </c>
      <c r="H24" s="98">
        <f t="shared" si="0"/>
        <v>97.958700000000007</v>
      </c>
      <c r="I24" s="98">
        <f t="shared" si="2"/>
        <v>391.83480000000003</v>
      </c>
      <c r="J24" s="91" t="s">
        <v>63</v>
      </c>
    </row>
    <row r="25" spans="3:10" x14ac:dyDescent="0.25">
      <c r="C25" s="94">
        <v>2</v>
      </c>
      <c r="D25" s="94">
        <v>96</v>
      </c>
      <c r="E25" s="162">
        <f t="shared" si="1"/>
        <v>98</v>
      </c>
      <c r="F25" s="93" t="s">
        <v>21</v>
      </c>
      <c r="G25" s="98">
        <v>43.4</v>
      </c>
      <c r="H25" s="98">
        <f t="shared" si="0"/>
        <v>67.48266000000001</v>
      </c>
      <c r="I25" s="98">
        <f t="shared" si="2"/>
        <v>269.93064000000004</v>
      </c>
      <c r="J25" s="91" t="s">
        <v>63</v>
      </c>
    </row>
    <row r="26" spans="3:10" x14ac:dyDescent="0.25">
      <c r="C26" s="94"/>
      <c r="D26" s="84">
        <v>32</v>
      </c>
      <c r="E26" s="162">
        <f t="shared" si="1"/>
        <v>32</v>
      </c>
      <c r="F26" s="93" t="s">
        <v>121</v>
      </c>
      <c r="G26" s="92">
        <v>30</v>
      </c>
      <c r="H26" s="98">
        <f t="shared" si="0"/>
        <v>46.647000000000006</v>
      </c>
      <c r="I26" s="98">
        <f t="shared" si="2"/>
        <v>186.58800000000002</v>
      </c>
      <c r="J26" s="91" t="s">
        <v>119</v>
      </c>
    </row>
    <row r="27" spans="3:10" x14ac:dyDescent="0.25">
      <c r="C27" s="94"/>
      <c r="D27" s="94">
        <v>96</v>
      </c>
      <c r="E27" s="162">
        <f t="shared" si="1"/>
        <v>96</v>
      </c>
      <c r="F27" s="93" t="s">
        <v>23</v>
      </c>
      <c r="G27" s="92">
        <v>29.5</v>
      </c>
      <c r="H27" s="98">
        <f t="shared" si="0"/>
        <v>45.869550000000004</v>
      </c>
      <c r="I27" s="98">
        <f t="shared" si="2"/>
        <v>183.47820000000002</v>
      </c>
      <c r="J27" s="91" t="s">
        <v>63</v>
      </c>
    </row>
    <row r="28" spans="3:10" x14ac:dyDescent="0.25">
      <c r="C28" s="94">
        <v>9</v>
      </c>
      <c r="D28" s="94">
        <v>32</v>
      </c>
      <c r="E28" s="162">
        <f t="shared" si="1"/>
        <v>41</v>
      </c>
      <c r="F28" s="93" t="s">
        <v>24</v>
      </c>
      <c r="G28" s="98">
        <v>34.200000000000003</v>
      </c>
      <c r="H28" s="98">
        <f t="shared" si="0"/>
        <v>53.177580000000013</v>
      </c>
      <c r="I28" s="98">
        <f t="shared" si="2"/>
        <v>212.71032000000005</v>
      </c>
      <c r="J28" s="91" t="s">
        <v>63</v>
      </c>
    </row>
    <row r="29" spans="3:10" x14ac:dyDescent="0.25">
      <c r="C29" s="94">
        <v>42</v>
      </c>
      <c r="D29" s="94"/>
      <c r="E29" s="162">
        <f t="shared" si="1"/>
        <v>42</v>
      </c>
      <c r="F29" s="93" t="s">
        <v>51</v>
      </c>
      <c r="G29" s="98">
        <v>41.3</v>
      </c>
      <c r="H29" s="98">
        <f t="shared" si="0"/>
        <v>64.217370000000003</v>
      </c>
      <c r="I29" s="98">
        <f t="shared" si="2"/>
        <v>256.86948000000001</v>
      </c>
      <c r="J29" s="91" t="s">
        <v>63</v>
      </c>
    </row>
    <row r="30" spans="3:10" x14ac:dyDescent="0.25">
      <c r="C30" s="94"/>
      <c r="D30" s="84">
        <v>32</v>
      </c>
      <c r="E30" s="162">
        <f t="shared" si="1"/>
        <v>32</v>
      </c>
      <c r="F30" s="93" t="s">
        <v>59</v>
      </c>
      <c r="G30" s="92">
        <v>66.150000000000006</v>
      </c>
      <c r="H30" s="98">
        <f t="shared" si="0"/>
        <v>102.85663500000003</v>
      </c>
      <c r="I30" s="98">
        <f t="shared" si="2"/>
        <v>411.4265400000001</v>
      </c>
      <c r="J30" s="91" t="s">
        <v>63</v>
      </c>
    </row>
    <row r="31" spans="3:10" x14ac:dyDescent="0.25">
      <c r="C31" s="94"/>
      <c r="D31" s="84">
        <v>32</v>
      </c>
      <c r="E31" s="162">
        <f t="shared" si="1"/>
        <v>32</v>
      </c>
      <c r="F31" s="93" t="s">
        <v>114</v>
      </c>
      <c r="G31" s="92">
        <v>43.4</v>
      </c>
      <c r="H31" s="98">
        <f t="shared" si="0"/>
        <v>67.48266000000001</v>
      </c>
      <c r="I31" s="98">
        <f t="shared" si="2"/>
        <v>269.93064000000004</v>
      </c>
      <c r="J31" s="91"/>
    </row>
    <row r="32" spans="3:10" x14ac:dyDescent="0.25">
      <c r="C32" s="94"/>
      <c r="D32" s="94">
        <v>32</v>
      </c>
      <c r="E32" s="162">
        <f t="shared" si="1"/>
        <v>32</v>
      </c>
      <c r="F32" s="93" t="s">
        <v>97</v>
      </c>
      <c r="G32" s="98">
        <v>34.200000000000003</v>
      </c>
      <c r="H32" s="98">
        <f t="shared" si="0"/>
        <v>53.177580000000013</v>
      </c>
      <c r="I32" s="98">
        <f t="shared" si="2"/>
        <v>212.71032000000005</v>
      </c>
      <c r="J32" s="91"/>
    </row>
    <row r="33" spans="3:10" x14ac:dyDescent="0.25">
      <c r="C33" s="94"/>
      <c r="D33" s="94">
        <v>32</v>
      </c>
      <c r="E33" s="162">
        <f t="shared" si="1"/>
        <v>32</v>
      </c>
      <c r="F33" s="93" t="s">
        <v>70</v>
      </c>
      <c r="G33" s="98">
        <v>43.4</v>
      </c>
      <c r="H33" s="98">
        <f t="shared" si="0"/>
        <v>67.48266000000001</v>
      </c>
      <c r="I33" s="98">
        <f t="shared" si="2"/>
        <v>269.93064000000004</v>
      </c>
      <c r="J33" s="91" t="s">
        <v>63</v>
      </c>
    </row>
    <row r="34" spans="3:10" x14ac:dyDescent="0.25">
      <c r="C34" s="94">
        <v>1</v>
      </c>
      <c r="D34" s="84"/>
      <c r="E34" s="162">
        <f t="shared" si="1"/>
        <v>1</v>
      </c>
      <c r="F34" s="93" t="s">
        <v>29</v>
      </c>
      <c r="G34" s="92">
        <v>29.5</v>
      </c>
      <c r="H34" s="98">
        <f t="shared" si="0"/>
        <v>45.869550000000004</v>
      </c>
      <c r="I34" s="98">
        <f t="shared" si="2"/>
        <v>183.47820000000002</v>
      </c>
      <c r="J34" s="91" t="s">
        <v>63</v>
      </c>
    </row>
    <row r="35" spans="3:10" x14ac:dyDescent="0.25">
      <c r="C35" s="94">
        <v>102</v>
      </c>
      <c r="D35" s="94">
        <v>192</v>
      </c>
      <c r="E35" s="162">
        <f t="shared" si="1"/>
        <v>294</v>
      </c>
      <c r="F35" s="93" t="s">
        <v>30</v>
      </c>
      <c r="G35" s="98">
        <v>43.4</v>
      </c>
      <c r="H35" s="98">
        <f t="shared" si="0"/>
        <v>67.48266000000001</v>
      </c>
      <c r="I35" s="98">
        <f t="shared" si="2"/>
        <v>269.93064000000004</v>
      </c>
      <c r="J35" s="91" t="s">
        <v>63</v>
      </c>
    </row>
    <row r="36" spans="3:10" x14ac:dyDescent="0.25">
      <c r="C36" s="94">
        <v>5</v>
      </c>
      <c r="D36" s="84"/>
      <c r="E36" s="162">
        <f t="shared" si="1"/>
        <v>5</v>
      </c>
      <c r="F36" s="93" t="s">
        <v>31</v>
      </c>
      <c r="G36" s="92">
        <v>32.549999999999997</v>
      </c>
      <c r="H36" s="98">
        <f t="shared" si="0"/>
        <v>50.611995</v>
      </c>
      <c r="I36" s="98">
        <f t="shared" si="2"/>
        <v>202.44798</v>
      </c>
      <c r="J36" s="91" t="s">
        <v>63</v>
      </c>
    </row>
    <row r="37" spans="3:10" x14ac:dyDescent="0.25">
      <c r="C37" s="94">
        <v>14</v>
      </c>
      <c r="D37" s="94"/>
      <c r="E37" s="162">
        <f t="shared" si="1"/>
        <v>14</v>
      </c>
      <c r="F37" s="93" t="s">
        <v>32</v>
      </c>
      <c r="G37" s="98">
        <v>26.25</v>
      </c>
      <c r="H37" s="98">
        <f t="shared" si="0"/>
        <v>40.816125000000007</v>
      </c>
      <c r="I37" s="98">
        <f t="shared" si="2"/>
        <v>163.26450000000003</v>
      </c>
      <c r="J37" s="91" t="s">
        <v>63</v>
      </c>
    </row>
    <row r="38" spans="3:10" x14ac:dyDescent="0.25">
      <c r="C38" s="94"/>
      <c r="D38" s="94">
        <v>64</v>
      </c>
      <c r="E38" s="162">
        <f t="shared" si="1"/>
        <v>64</v>
      </c>
      <c r="F38" s="93" t="s">
        <v>73</v>
      </c>
      <c r="G38" s="98">
        <v>43</v>
      </c>
      <c r="H38" s="98">
        <f t="shared" ref="H38:H65" si="3">155.49/100*G38</f>
        <v>66.860700000000008</v>
      </c>
      <c r="I38" s="98">
        <f t="shared" si="2"/>
        <v>267.44280000000003</v>
      </c>
      <c r="J38" s="100" t="s">
        <v>64</v>
      </c>
    </row>
    <row r="39" spans="3:10" x14ac:dyDescent="0.25">
      <c r="C39" s="94"/>
      <c r="D39" s="94">
        <v>32</v>
      </c>
      <c r="E39" s="162">
        <f t="shared" si="1"/>
        <v>32</v>
      </c>
      <c r="F39" s="93" t="s">
        <v>52</v>
      </c>
      <c r="G39" s="98">
        <v>43.4</v>
      </c>
      <c r="H39" s="98">
        <f t="shared" si="3"/>
        <v>67.48266000000001</v>
      </c>
      <c r="I39" s="98">
        <f t="shared" si="2"/>
        <v>269.93064000000004</v>
      </c>
      <c r="J39" s="91" t="s">
        <v>63</v>
      </c>
    </row>
    <row r="40" spans="3:10" x14ac:dyDescent="0.25">
      <c r="C40" s="94">
        <v>21</v>
      </c>
      <c r="D40" s="94">
        <v>320</v>
      </c>
      <c r="E40" s="162">
        <f t="shared" si="1"/>
        <v>341</v>
      </c>
      <c r="F40" s="93" t="s">
        <v>74</v>
      </c>
      <c r="G40" s="98">
        <v>30</v>
      </c>
      <c r="H40" s="98">
        <f t="shared" si="3"/>
        <v>46.647000000000006</v>
      </c>
      <c r="I40" s="98">
        <f t="shared" si="2"/>
        <v>186.58800000000002</v>
      </c>
      <c r="J40" s="100" t="s">
        <v>64</v>
      </c>
    </row>
    <row r="41" spans="3:10" x14ac:dyDescent="0.25">
      <c r="C41" s="94">
        <v>6</v>
      </c>
      <c r="D41" s="94">
        <v>32</v>
      </c>
      <c r="E41" s="162">
        <f t="shared" si="1"/>
        <v>38</v>
      </c>
      <c r="F41" s="93" t="s">
        <v>34</v>
      </c>
      <c r="G41" s="98">
        <v>43.4</v>
      </c>
      <c r="H41" s="98">
        <f t="shared" si="3"/>
        <v>67.48266000000001</v>
      </c>
      <c r="I41" s="98">
        <f t="shared" si="2"/>
        <v>269.93064000000004</v>
      </c>
      <c r="J41" s="91" t="s">
        <v>63</v>
      </c>
    </row>
    <row r="42" spans="3:10" x14ac:dyDescent="0.25">
      <c r="C42" s="94"/>
      <c r="D42" s="94">
        <v>32</v>
      </c>
      <c r="E42" s="162">
        <f t="shared" si="1"/>
        <v>32</v>
      </c>
      <c r="F42" s="93" t="s">
        <v>76</v>
      </c>
      <c r="G42" s="98">
        <v>34.200000000000003</v>
      </c>
      <c r="H42" s="98">
        <f t="shared" si="3"/>
        <v>53.177580000000013</v>
      </c>
      <c r="I42" s="98">
        <f t="shared" si="2"/>
        <v>212.71032000000005</v>
      </c>
      <c r="J42" s="91" t="s">
        <v>63</v>
      </c>
    </row>
    <row r="43" spans="3:10" x14ac:dyDescent="0.25">
      <c r="C43" s="94"/>
      <c r="D43" s="94">
        <v>64</v>
      </c>
      <c r="E43" s="162">
        <f t="shared" si="1"/>
        <v>64</v>
      </c>
      <c r="F43" s="93" t="s">
        <v>77</v>
      </c>
      <c r="G43" s="98">
        <v>25.7</v>
      </c>
      <c r="H43" s="98">
        <f t="shared" si="3"/>
        <v>39.960930000000005</v>
      </c>
      <c r="I43" s="98">
        <f t="shared" si="2"/>
        <v>159.84372000000002</v>
      </c>
      <c r="J43" s="91" t="s">
        <v>63</v>
      </c>
    </row>
    <row r="44" spans="3:10" x14ac:dyDescent="0.25">
      <c r="C44" s="94"/>
      <c r="D44" s="94">
        <v>32</v>
      </c>
      <c r="E44" s="162">
        <f t="shared" si="1"/>
        <v>32</v>
      </c>
      <c r="F44" s="93" t="s">
        <v>78</v>
      </c>
      <c r="G44" s="98">
        <v>38.85</v>
      </c>
      <c r="H44" s="98">
        <f t="shared" si="3"/>
        <v>60.407865000000008</v>
      </c>
      <c r="I44" s="98">
        <f t="shared" si="2"/>
        <v>241.63146000000003</v>
      </c>
      <c r="J44" s="91" t="s">
        <v>63</v>
      </c>
    </row>
    <row r="45" spans="3:10" x14ac:dyDescent="0.25">
      <c r="C45" s="94"/>
      <c r="D45" s="94">
        <v>64</v>
      </c>
      <c r="E45" s="162">
        <f t="shared" si="1"/>
        <v>64</v>
      </c>
      <c r="F45" s="93" t="s">
        <v>79</v>
      </c>
      <c r="G45" s="98">
        <v>30</v>
      </c>
      <c r="H45" s="98">
        <f t="shared" si="3"/>
        <v>46.647000000000006</v>
      </c>
      <c r="I45" s="98">
        <f t="shared" si="2"/>
        <v>186.58800000000002</v>
      </c>
      <c r="J45" s="91" t="s">
        <v>119</v>
      </c>
    </row>
    <row r="46" spans="3:10" x14ac:dyDescent="0.25">
      <c r="C46" s="94"/>
      <c r="D46" s="94">
        <v>32</v>
      </c>
      <c r="E46" s="162">
        <f t="shared" si="1"/>
        <v>32</v>
      </c>
      <c r="F46" s="93" t="s">
        <v>44</v>
      </c>
      <c r="G46" s="98">
        <v>34.200000000000003</v>
      </c>
      <c r="H46" s="98">
        <f t="shared" si="3"/>
        <v>53.177580000000013</v>
      </c>
      <c r="I46" s="98">
        <f t="shared" si="2"/>
        <v>212.71032000000005</v>
      </c>
      <c r="J46" s="91" t="s">
        <v>63</v>
      </c>
    </row>
    <row r="47" spans="3:10" x14ac:dyDescent="0.25">
      <c r="C47" s="94"/>
      <c r="D47" s="94">
        <v>32</v>
      </c>
      <c r="E47" s="162">
        <f t="shared" si="1"/>
        <v>32</v>
      </c>
      <c r="F47" s="93" t="s">
        <v>45</v>
      </c>
      <c r="G47" s="98">
        <v>43.4</v>
      </c>
      <c r="H47" s="98">
        <f t="shared" si="3"/>
        <v>67.48266000000001</v>
      </c>
      <c r="I47" s="98">
        <f t="shared" si="2"/>
        <v>269.93064000000004</v>
      </c>
      <c r="J47" s="91" t="s">
        <v>63</v>
      </c>
    </row>
    <row r="48" spans="3:10" x14ac:dyDescent="0.25">
      <c r="C48" s="94"/>
      <c r="D48" s="94">
        <v>64</v>
      </c>
      <c r="E48" s="162">
        <f t="shared" si="1"/>
        <v>64</v>
      </c>
      <c r="F48" s="93" t="s">
        <v>82</v>
      </c>
      <c r="G48" s="98">
        <v>43</v>
      </c>
      <c r="H48" s="98">
        <f t="shared" si="3"/>
        <v>66.860700000000008</v>
      </c>
      <c r="I48" s="98">
        <f t="shared" si="2"/>
        <v>267.44280000000003</v>
      </c>
      <c r="J48" s="100" t="s">
        <v>64</v>
      </c>
    </row>
    <row r="49" spans="3:10" x14ac:dyDescent="0.25">
      <c r="C49" s="94">
        <v>5</v>
      </c>
      <c r="D49" s="94"/>
      <c r="E49" s="162">
        <f t="shared" si="1"/>
        <v>5</v>
      </c>
      <c r="F49" s="93" t="s">
        <v>36</v>
      </c>
      <c r="G49" s="98">
        <v>31</v>
      </c>
      <c r="H49" s="98">
        <f t="shared" si="3"/>
        <v>48.201900000000002</v>
      </c>
      <c r="I49" s="98">
        <f t="shared" si="2"/>
        <v>192.80760000000001</v>
      </c>
      <c r="J49" s="91" t="s">
        <v>63</v>
      </c>
    </row>
    <row r="50" spans="3:10" x14ac:dyDescent="0.25">
      <c r="C50" s="94">
        <v>2</v>
      </c>
      <c r="D50" s="94">
        <v>32</v>
      </c>
      <c r="E50" s="162">
        <f t="shared" si="1"/>
        <v>34</v>
      </c>
      <c r="F50" s="93" t="s">
        <v>84</v>
      </c>
      <c r="G50" s="98">
        <v>43.4</v>
      </c>
      <c r="H50" s="98">
        <f t="shared" si="3"/>
        <v>67.48266000000001</v>
      </c>
      <c r="I50" s="98">
        <f t="shared" si="2"/>
        <v>269.93064000000004</v>
      </c>
      <c r="J50" s="91" t="s">
        <v>63</v>
      </c>
    </row>
    <row r="51" spans="3:10" x14ac:dyDescent="0.25">
      <c r="C51" s="94"/>
      <c r="D51" s="84">
        <v>64</v>
      </c>
      <c r="E51" s="162">
        <f t="shared" si="1"/>
        <v>64</v>
      </c>
      <c r="F51" s="93" t="s">
        <v>55</v>
      </c>
      <c r="G51" s="92">
        <v>43.4</v>
      </c>
      <c r="H51" s="98">
        <f t="shared" si="3"/>
        <v>67.48266000000001</v>
      </c>
      <c r="I51" s="98">
        <f t="shared" si="2"/>
        <v>269.93064000000004</v>
      </c>
      <c r="J51" s="91" t="s">
        <v>63</v>
      </c>
    </row>
    <row r="52" spans="3:10" x14ac:dyDescent="0.25">
      <c r="C52" s="94">
        <v>1</v>
      </c>
      <c r="D52" s="94"/>
      <c r="E52" s="162">
        <f t="shared" si="1"/>
        <v>1</v>
      </c>
      <c r="F52" s="93" t="s">
        <v>46</v>
      </c>
      <c r="G52" s="98">
        <v>32.549999999999997</v>
      </c>
      <c r="H52" s="98">
        <f t="shared" si="3"/>
        <v>50.611995</v>
      </c>
      <c r="I52" s="98">
        <f t="shared" si="2"/>
        <v>202.44798</v>
      </c>
      <c r="J52" s="91" t="s">
        <v>63</v>
      </c>
    </row>
    <row r="53" spans="3:10" x14ac:dyDescent="0.25">
      <c r="C53" s="94"/>
      <c r="D53" s="94">
        <v>32</v>
      </c>
      <c r="E53" s="162">
        <f t="shared" si="1"/>
        <v>32</v>
      </c>
      <c r="F53" s="93" t="s">
        <v>115</v>
      </c>
      <c r="G53" s="98">
        <v>25.7</v>
      </c>
      <c r="H53" s="98">
        <f t="shared" si="3"/>
        <v>39.960930000000005</v>
      </c>
      <c r="I53" s="98">
        <f t="shared" si="2"/>
        <v>159.84372000000002</v>
      </c>
      <c r="J53" s="91" t="s">
        <v>63</v>
      </c>
    </row>
    <row r="54" spans="3:10" x14ac:dyDescent="0.25">
      <c r="C54" s="94"/>
      <c r="D54" s="84">
        <v>32</v>
      </c>
      <c r="E54" s="162">
        <f t="shared" si="1"/>
        <v>32</v>
      </c>
      <c r="F54" s="93" t="s">
        <v>122</v>
      </c>
      <c r="G54" s="92">
        <v>43</v>
      </c>
      <c r="H54" s="98">
        <f t="shared" si="3"/>
        <v>66.860700000000008</v>
      </c>
      <c r="I54" s="98">
        <f t="shared" si="2"/>
        <v>267.44280000000003</v>
      </c>
      <c r="J54" s="91" t="s">
        <v>64</v>
      </c>
    </row>
    <row r="55" spans="3:10" x14ac:dyDescent="0.25">
      <c r="C55" s="94">
        <v>3</v>
      </c>
      <c r="D55" s="94">
        <v>32</v>
      </c>
      <c r="E55" s="162">
        <f t="shared" si="1"/>
        <v>35</v>
      </c>
      <c r="F55" s="93" t="s">
        <v>37</v>
      </c>
      <c r="G55" s="98">
        <v>55.65</v>
      </c>
      <c r="H55" s="98">
        <f t="shared" si="3"/>
        <v>86.530185000000003</v>
      </c>
      <c r="I55" s="98">
        <f t="shared" si="2"/>
        <v>346.12074000000001</v>
      </c>
      <c r="J55" s="91" t="s">
        <v>63</v>
      </c>
    </row>
    <row r="56" spans="3:10" x14ac:dyDescent="0.25">
      <c r="C56" s="94"/>
      <c r="D56" s="94">
        <v>32</v>
      </c>
      <c r="E56" s="162">
        <f t="shared" si="1"/>
        <v>32</v>
      </c>
      <c r="F56" s="93" t="s">
        <v>116</v>
      </c>
      <c r="G56" s="98">
        <v>34.200000000000003</v>
      </c>
      <c r="H56" s="98">
        <f t="shared" si="3"/>
        <v>53.177580000000013</v>
      </c>
      <c r="I56" s="98">
        <f t="shared" si="2"/>
        <v>212.71032000000005</v>
      </c>
      <c r="J56" s="91" t="s">
        <v>63</v>
      </c>
    </row>
    <row r="57" spans="3:10" x14ac:dyDescent="0.25">
      <c r="C57" s="94"/>
      <c r="D57" s="94">
        <v>64</v>
      </c>
      <c r="E57" s="162">
        <f t="shared" si="1"/>
        <v>64</v>
      </c>
      <c r="F57" s="93" t="s">
        <v>38</v>
      </c>
      <c r="G57" s="98">
        <v>31</v>
      </c>
      <c r="H57" s="98">
        <f t="shared" si="3"/>
        <v>48.201900000000002</v>
      </c>
      <c r="I57" s="98">
        <f t="shared" si="2"/>
        <v>192.80760000000001</v>
      </c>
      <c r="J57" s="91" t="s">
        <v>63</v>
      </c>
    </row>
    <row r="58" spans="3:10" x14ac:dyDescent="0.25">
      <c r="C58" s="94"/>
      <c r="D58" s="94">
        <v>64</v>
      </c>
      <c r="E58" s="162">
        <f t="shared" si="1"/>
        <v>64</v>
      </c>
      <c r="F58" s="93" t="s">
        <v>85</v>
      </c>
      <c r="G58" s="98">
        <v>43</v>
      </c>
      <c r="H58" s="98">
        <f t="shared" si="3"/>
        <v>66.860700000000008</v>
      </c>
      <c r="I58" s="98">
        <f t="shared" si="2"/>
        <v>267.44280000000003</v>
      </c>
      <c r="J58" s="100" t="s">
        <v>64</v>
      </c>
    </row>
    <row r="59" spans="3:10" x14ac:dyDescent="0.25">
      <c r="C59" s="94"/>
      <c r="D59" s="94">
        <v>192</v>
      </c>
      <c r="E59" s="162">
        <f t="shared" si="1"/>
        <v>192</v>
      </c>
      <c r="F59" s="93" t="s">
        <v>39</v>
      </c>
      <c r="G59" s="98">
        <v>27.6</v>
      </c>
      <c r="H59" s="98">
        <f t="shared" si="3"/>
        <v>42.915240000000004</v>
      </c>
      <c r="I59" s="98">
        <f t="shared" si="2"/>
        <v>171.66096000000002</v>
      </c>
      <c r="J59" s="91" t="s">
        <v>63</v>
      </c>
    </row>
    <row r="60" spans="3:10" x14ac:dyDescent="0.25">
      <c r="C60" s="94"/>
      <c r="D60" s="84">
        <v>64</v>
      </c>
      <c r="E60" s="162">
        <f t="shared" si="1"/>
        <v>64</v>
      </c>
      <c r="F60" s="93" t="s">
        <v>117</v>
      </c>
      <c r="G60" s="92">
        <v>43.4</v>
      </c>
      <c r="H60" s="98">
        <f t="shared" si="3"/>
        <v>67.48266000000001</v>
      </c>
      <c r="I60" s="98">
        <f t="shared" si="2"/>
        <v>269.93064000000004</v>
      </c>
      <c r="J60" s="91" t="s">
        <v>63</v>
      </c>
    </row>
    <row r="61" spans="3:10" x14ac:dyDescent="0.25">
      <c r="C61" s="94"/>
      <c r="D61" s="94">
        <v>64</v>
      </c>
      <c r="E61" s="162">
        <f t="shared" si="1"/>
        <v>64</v>
      </c>
      <c r="F61" s="93" t="s">
        <v>56</v>
      </c>
      <c r="G61" s="98">
        <v>34.200000000000003</v>
      </c>
      <c r="H61" s="98">
        <f t="shared" si="3"/>
        <v>53.177580000000013</v>
      </c>
      <c r="I61" s="98">
        <f t="shared" si="2"/>
        <v>212.71032000000005</v>
      </c>
      <c r="J61" s="91" t="s">
        <v>63</v>
      </c>
    </row>
    <row r="62" spans="3:10" x14ac:dyDescent="0.25">
      <c r="C62" s="94"/>
      <c r="D62" s="94">
        <v>64</v>
      </c>
      <c r="E62" s="162">
        <f t="shared" si="1"/>
        <v>64</v>
      </c>
      <c r="F62" s="93" t="s">
        <v>86</v>
      </c>
      <c r="G62" s="98">
        <v>24</v>
      </c>
      <c r="H62" s="98">
        <f t="shared" si="3"/>
        <v>37.317600000000006</v>
      </c>
      <c r="I62" s="98">
        <f t="shared" si="2"/>
        <v>149.27040000000002</v>
      </c>
      <c r="J62" s="91" t="s">
        <v>63</v>
      </c>
    </row>
    <row r="63" spans="3:10" x14ac:dyDescent="0.25">
      <c r="C63" s="94">
        <v>4</v>
      </c>
      <c r="D63" s="94">
        <v>160</v>
      </c>
      <c r="E63" s="162">
        <f t="shared" si="1"/>
        <v>164</v>
      </c>
      <c r="F63" s="93" t="s">
        <v>87</v>
      </c>
      <c r="G63" s="98">
        <v>31</v>
      </c>
      <c r="H63" s="98">
        <f t="shared" si="3"/>
        <v>48.201900000000002</v>
      </c>
      <c r="I63" s="98">
        <f t="shared" si="2"/>
        <v>192.80760000000001</v>
      </c>
      <c r="J63" s="91" t="s">
        <v>63</v>
      </c>
    </row>
    <row r="64" spans="3:10" x14ac:dyDescent="0.25">
      <c r="C64" s="94"/>
      <c r="D64" s="94">
        <v>32</v>
      </c>
      <c r="E64" s="162">
        <f t="shared" si="1"/>
        <v>32</v>
      </c>
      <c r="F64" s="93" t="s">
        <v>41</v>
      </c>
      <c r="G64" s="98">
        <v>38.85</v>
      </c>
      <c r="H64" s="98">
        <f t="shared" si="3"/>
        <v>60.407865000000008</v>
      </c>
      <c r="I64" s="98">
        <f t="shared" si="2"/>
        <v>241.63146000000003</v>
      </c>
      <c r="J64" s="91" t="s">
        <v>63</v>
      </c>
    </row>
    <row r="65" spans="1:10" x14ac:dyDescent="0.25">
      <c r="C65" s="94"/>
      <c r="D65" s="94">
        <v>32</v>
      </c>
      <c r="E65" s="162">
        <f t="shared" si="1"/>
        <v>32</v>
      </c>
      <c r="F65" s="93" t="s">
        <v>42</v>
      </c>
      <c r="G65" s="98">
        <v>27.6</v>
      </c>
      <c r="H65" s="98">
        <f t="shared" si="3"/>
        <v>42.915240000000004</v>
      </c>
      <c r="I65" s="98">
        <f t="shared" si="2"/>
        <v>171.66096000000002</v>
      </c>
      <c r="J65" s="91" t="s">
        <v>63</v>
      </c>
    </row>
    <row r="66" spans="1:10" x14ac:dyDescent="0.25">
      <c r="F66" s="167"/>
      <c r="J66" s="87"/>
    </row>
    <row r="67" spans="1:10" x14ac:dyDescent="0.25">
      <c r="F67" s="167"/>
      <c r="J67" s="87"/>
    </row>
    <row r="68" spans="1:10" ht="45" customHeight="1" x14ac:dyDescent="0.25">
      <c r="A68" s="174"/>
      <c r="C68" s="198" t="s">
        <v>128</v>
      </c>
      <c r="D68" s="198"/>
      <c r="E68" s="198"/>
      <c r="F68" s="198"/>
      <c r="G68" s="168"/>
      <c r="H68" s="168"/>
      <c r="I68" s="168"/>
      <c r="J68" s="169"/>
    </row>
    <row r="69" spans="1:10" x14ac:dyDescent="0.25">
      <c r="C69" s="170"/>
      <c r="D69" s="170" t="s">
        <v>125</v>
      </c>
      <c r="E69" s="94"/>
      <c r="F69" s="95" t="s">
        <v>2</v>
      </c>
      <c r="H69" s="161">
        <f t="shared" ref="H69:H100" si="4">155.49/100*G69</f>
        <v>0</v>
      </c>
      <c r="I69" s="161">
        <f t="shared" ref="I69:I93" si="5">H69*3</f>
        <v>0</v>
      </c>
      <c r="J69" s="87" t="s">
        <v>63</v>
      </c>
    </row>
    <row r="70" spans="1:10" x14ac:dyDescent="0.25">
      <c r="C70" s="170"/>
      <c r="D70" s="170" t="s">
        <v>125</v>
      </c>
      <c r="E70" s="84"/>
      <c r="F70" s="93" t="s">
        <v>65</v>
      </c>
      <c r="G70" s="15">
        <v>32.549999999999997</v>
      </c>
      <c r="H70" s="161">
        <f t="shared" si="4"/>
        <v>50.611995</v>
      </c>
      <c r="I70" s="161">
        <f t="shared" si="5"/>
        <v>151.83598499999999</v>
      </c>
      <c r="J70" s="87" t="s">
        <v>63</v>
      </c>
    </row>
    <row r="71" spans="1:10" x14ac:dyDescent="0.25">
      <c r="C71" s="170"/>
      <c r="D71" s="170" t="s">
        <v>125</v>
      </c>
      <c r="E71" s="94"/>
      <c r="F71" s="93" t="s">
        <v>8</v>
      </c>
      <c r="G71" s="161">
        <v>31</v>
      </c>
      <c r="H71" s="161">
        <f t="shared" si="4"/>
        <v>48.201900000000002</v>
      </c>
      <c r="I71" s="161">
        <f t="shared" si="5"/>
        <v>144.60570000000001</v>
      </c>
      <c r="J71" s="87" t="s">
        <v>63</v>
      </c>
    </row>
    <row r="72" spans="1:10" x14ac:dyDescent="0.25">
      <c r="C72" s="170"/>
      <c r="D72" s="170" t="s">
        <v>125</v>
      </c>
      <c r="E72" s="84"/>
      <c r="F72" s="93" t="s">
        <v>10</v>
      </c>
      <c r="G72" s="15">
        <v>32.549999999999997</v>
      </c>
      <c r="H72" s="161">
        <f t="shared" si="4"/>
        <v>50.611995</v>
      </c>
      <c r="I72" s="161">
        <f t="shared" si="5"/>
        <v>151.83598499999999</v>
      </c>
      <c r="J72" s="87" t="s">
        <v>63</v>
      </c>
    </row>
    <row r="73" spans="1:10" x14ac:dyDescent="0.25">
      <c r="C73" s="170"/>
      <c r="D73" s="170" t="s">
        <v>125</v>
      </c>
      <c r="E73" s="84"/>
      <c r="F73" s="93" t="s">
        <v>13</v>
      </c>
      <c r="G73" s="15">
        <v>32.549999999999997</v>
      </c>
      <c r="H73" s="161">
        <f t="shared" si="4"/>
        <v>50.611995</v>
      </c>
      <c r="I73" s="161">
        <f t="shared" si="5"/>
        <v>151.83598499999999</v>
      </c>
      <c r="J73" s="87" t="s">
        <v>63</v>
      </c>
    </row>
    <row r="74" spans="1:10" x14ac:dyDescent="0.25">
      <c r="C74" s="170"/>
      <c r="D74" s="170" t="s">
        <v>125</v>
      </c>
      <c r="E74" s="94"/>
      <c r="F74" s="93" t="s">
        <v>66</v>
      </c>
      <c r="H74" s="161">
        <f t="shared" si="4"/>
        <v>0</v>
      </c>
      <c r="I74" s="161">
        <f t="shared" si="5"/>
        <v>0</v>
      </c>
      <c r="J74" s="87" t="s">
        <v>63</v>
      </c>
    </row>
    <row r="75" spans="1:10" x14ac:dyDescent="0.25">
      <c r="C75" s="170"/>
      <c r="D75" s="170" t="s">
        <v>125</v>
      </c>
      <c r="E75" s="84"/>
      <c r="F75" s="93" t="s">
        <v>43</v>
      </c>
      <c r="G75" s="15">
        <v>32.549999999999997</v>
      </c>
      <c r="H75" s="161">
        <f t="shared" si="4"/>
        <v>50.611995</v>
      </c>
      <c r="I75" s="161">
        <f t="shared" si="5"/>
        <v>151.83598499999999</v>
      </c>
      <c r="J75" s="87" t="s">
        <v>63</v>
      </c>
    </row>
    <row r="76" spans="1:10" x14ac:dyDescent="0.25">
      <c r="C76" s="170"/>
      <c r="D76" s="170" t="s">
        <v>125</v>
      </c>
      <c r="E76" s="94"/>
      <c r="F76" s="93" t="s">
        <v>14</v>
      </c>
      <c r="G76" s="99">
        <v>24.95</v>
      </c>
      <c r="H76" s="161">
        <f t="shared" si="4"/>
        <v>38.794755000000002</v>
      </c>
      <c r="I76" s="161">
        <f t="shared" si="5"/>
        <v>116.384265</v>
      </c>
      <c r="J76" s="87" t="s">
        <v>63</v>
      </c>
    </row>
    <row r="77" spans="1:10" x14ac:dyDescent="0.25">
      <c r="C77" s="170"/>
      <c r="D77" s="170" t="s">
        <v>125</v>
      </c>
      <c r="E77" s="94"/>
      <c r="F77" s="93" t="s">
        <v>15</v>
      </c>
      <c r="G77" s="99">
        <v>28.1</v>
      </c>
      <c r="H77" s="161">
        <f t="shared" si="4"/>
        <v>43.692690000000006</v>
      </c>
      <c r="I77" s="161">
        <f t="shared" si="5"/>
        <v>131.07807000000003</v>
      </c>
      <c r="J77" s="87" t="s">
        <v>63</v>
      </c>
    </row>
    <row r="78" spans="1:10" x14ac:dyDescent="0.25">
      <c r="C78" s="170"/>
      <c r="D78" s="170" t="s">
        <v>125</v>
      </c>
      <c r="E78" s="94"/>
      <c r="F78" s="93" t="s">
        <v>50</v>
      </c>
      <c r="G78" s="99">
        <v>39.35</v>
      </c>
      <c r="H78" s="161">
        <f t="shared" si="4"/>
        <v>61.18531500000001</v>
      </c>
      <c r="I78" s="161">
        <f t="shared" si="5"/>
        <v>183.55594500000004</v>
      </c>
      <c r="J78" s="87" t="s">
        <v>63</v>
      </c>
    </row>
    <row r="79" spans="1:10" x14ac:dyDescent="0.25">
      <c r="C79" s="170"/>
      <c r="D79" s="170" t="s">
        <v>125</v>
      </c>
      <c r="E79" s="84"/>
      <c r="F79" s="93" t="s">
        <v>22</v>
      </c>
      <c r="G79" s="15">
        <v>32.549999999999997</v>
      </c>
      <c r="H79" s="161">
        <f t="shared" si="4"/>
        <v>50.611995</v>
      </c>
      <c r="I79" s="161">
        <f t="shared" si="5"/>
        <v>151.83598499999999</v>
      </c>
      <c r="J79" s="87" t="s">
        <v>63</v>
      </c>
    </row>
    <row r="80" spans="1:10" x14ac:dyDescent="0.25">
      <c r="C80" s="170"/>
      <c r="D80" s="170" t="s">
        <v>125</v>
      </c>
      <c r="E80" s="94"/>
      <c r="F80" s="93" t="s">
        <v>96</v>
      </c>
      <c r="G80" s="161">
        <v>31</v>
      </c>
      <c r="H80" s="161">
        <f t="shared" si="4"/>
        <v>48.201900000000002</v>
      </c>
      <c r="I80" s="161">
        <f t="shared" si="5"/>
        <v>144.60570000000001</v>
      </c>
      <c r="J80" s="87" t="s">
        <v>63</v>
      </c>
    </row>
    <row r="81" spans="3:10" x14ac:dyDescent="0.25">
      <c r="C81" s="170"/>
      <c r="D81" s="170" t="s">
        <v>125</v>
      </c>
      <c r="E81" s="94"/>
      <c r="F81" s="93" t="s">
        <v>25</v>
      </c>
      <c r="G81" s="99">
        <v>31</v>
      </c>
      <c r="H81" s="161">
        <f t="shared" si="4"/>
        <v>48.201900000000002</v>
      </c>
      <c r="I81" s="161">
        <f t="shared" si="5"/>
        <v>144.60570000000001</v>
      </c>
      <c r="J81" s="87" t="s">
        <v>63</v>
      </c>
    </row>
    <row r="82" spans="3:10" x14ac:dyDescent="0.25">
      <c r="C82" s="170"/>
      <c r="D82" s="170" t="s">
        <v>125</v>
      </c>
      <c r="E82" s="94"/>
      <c r="F82" s="93" t="s">
        <v>26</v>
      </c>
      <c r="G82" s="99">
        <v>28.1</v>
      </c>
      <c r="H82" s="161">
        <f t="shared" si="4"/>
        <v>43.692690000000006</v>
      </c>
      <c r="I82" s="161">
        <f t="shared" si="5"/>
        <v>131.07807000000003</v>
      </c>
      <c r="J82" s="87" t="s">
        <v>63</v>
      </c>
    </row>
    <row r="83" spans="3:10" x14ac:dyDescent="0.25">
      <c r="C83" s="170"/>
      <c r="D83" s="170" t="s">
        <v>125</v>
      </c>
      <c r="E83" s="84"/>
      <c r="F83" s="93" t="s">
        <v>28</v>
      </c>
      <c r="G83" s="15">
        <v>37</v>
      </c>
      <c r="H83" s="161">
        <f t="shared" si="4"/>
        <v>57.531300000000009</v>
      </c>
      <c r="I83" s="161">
        <f t="shared" si="5"/>
        <v>172.59390000000002</v>
      </c>
      <c r="J83" s="87" t="s">
        <v>63</v>
      </c>
    </row>
    <row r="84" spans="3:10" x14ac:dyDescent="0.25">
      <c r="C84" s="170"/>
      <c r="D84" s="170" t="s">
        <v>125</v>
      </c>
      <c r="E84" s="94"/>
      <c r="F84" s="93" t="s">
        <v>71</v>
      </c>
      <c r="H84" s="161">
        <f t="shared" si="4"/>
        <v>0</v>
      </c>
      <c r="I84" s="161">
        <f t="shared" si="5"/>
        <v>0</v>
      </c>
      <c r="J84" s="87" t="s">
        <v>63</v>
      </c>
    </row>
    <row r="85" spans="3:10" x14ac:dyDescent="0.25">
      <c r="C85" s="170"/>
      <c r="D85" s="170" t="s">
        <v>125</v>
      </c>
      <c r="E85" s="94"/>
      <c r="F85" s="93" t="s">
        <v>72</v>
      </c>
      <c r="G85" s="161">
        <v>32.5</v>
      </c>
      <c r="H85" s="161">
        <f t="shared" si="4"/>
        <v>50.534250000000007</v>
      </c>
      <c r="I85" s="161">
        <f t="shared" si="5"/>
        <v>151.60275000000001</v>
      </c>
      <c r="J85" s="87" t="s">
        <v>63</v>
      </c>
    </row>
    <row r="86" spans="3:10" x14ac:dyDescent="0.25">
      <c r="C86" s="170"/>
      <c r="D86" s="170" t="s">
        <v>125</v>
      </c>
      <c r="E86" s="84"/>
      <c r="F86" s="93" t="s">
        <v>33</v>
      </c>
      <c r="G86" s="15">
        <v>41.3</v>
      </c>
      <c r="H86" s="161">
        <f t="shared" si="4"/>
        <v>64.217370000000003</v>
      </c>
      <c r="I86" s="161">
        <f t="shared" si="5"/>
        <v>192.65210999999999</v>
      </c>
      <c r="J86" s="87" t="s">
        <v>63</v>
      </c>
    </row>
    <row r="87" spans="3:10" x14ac:dyDescent="0.25">
      <c r="C87" s="170"/>
      <c r="D87" s="170" t="s">
        <v>125</v>
      </c>
      <c r="E87" s="94"/>
      <c r="F87" s="93" t="s">
        <v>75</v>
      </c>
      <c r="H87" s="161">
        <f t="shared" si="4"/>
        <v>0</v>
      </c>
      <c r="I87" s="161">
        <f t="shared" si="5"/>
        <v>0</v>
      </c>
      <c r="J87" s="87" t="s">
        <v>63</v>
      </c>
    </row>
    <row r="88" spans="3:10" x14ac:dyDescent="0.25">
      <c r="C88" s="170"/>
      <c r="D88" s="170" t="s">
        <v>125</v>
      </c>
      <c r="E88" s="94"/>
      <c r="F88" s="93" t="s">
        <v>35</v>
      </c>
      <c r="G88" s="161">
        <v>31</v>
      </c>
      <c r="H88" s="161">
        <f t="shared" si="4"/>
        <v>48.201900000000002</v>
      </c>
      <c r="I88" s="161">
        <f t="shared" si="5"/>
        <v>144.60570000000001</v>
      </c>
      <c r="J88" s="87" t="s">
        <v>63</v>
      </c>
    </row>
    <row r="89" spans="3:10" x14ac:dyDescent="0.25">
      <c r="C89" s="170"/>
      <c r="D89" s="170" t="s">
        <v>125</v>
      </c>
      <c r="E89" s="94"/>
      <c r="F89" s="93" t="s">
        <v>80</v>
      </c>
      <c r="H89" s="161">
        <f t="shared" si="4"/>
        <v>0</v>
      </c>
      <c r="I89" s="161">
        <f t="shared" si="5"/>
        <v>0</v>
      </c>
      <c r="J89" s="87" t="s">
        <v>63</v>
      </c>
    </row>
    <row r="90" spans="3:10" x14ac:dyDescent="0.25">
      <c r="C90" s="170"/>
      <c r="D90" s="170" t="s">
        <v>125</v>
      </c>
      <c r="E90" s="94"/>
      <c r="F90" s="93" t="s">
        <v>81</v>
      </c>
      <c r="H90" s="161">
        <f t="shared" si="4"/>
        <v>0</v>
      </c>
      <c r="I90" s="161">
        <f t="shared" si="5"/>
        <v>0</v>
      </c>
      <c r="J90" s="87" t="s">
        <v>63</v>
      </c>
    </row>
    <row r="91" spans="3:10" x14ac:dyDescent="0.25">
      <c r="C91" s="170"/>
      <c r="D91" s="170" t="s">
        <v>125</v>
      </c>
      <c r="E91" s="94"/>
      <c r="F91" s="93" t="s">
        <v>83</v>
      </c>
      <c r="H91" s="161">
        <f t="shared" si="4"/>
        <v>0</v>
      </c>
      <c r="I91" s="161">
        <f t="shared" si="5"/>
        <v>0</v>
      </c>
      <c r="J91" s="87" t="s">
        <v>63</v>
      </c>
    </row>
    <row r="92" spans="3:10" x14ac:dyDescent="0.25">
      <c r="C92" s="170"/>
      <c r="D92" s="170" t="s">
        <v>125</v>
      </c>
      <c r="E92" s="84"/>
      <c r="F92" s="93" t="s">
        <v>60</v>
      </c>
      <c r="G92" s="15">
        <v>63</v>
      </c>
      <c r="H92" s="161">
        <f t="shared" si="4"/>
        <v>97.958700000000007</v>
      </c>
      <c r="I92" s="161">
        <f t="shared" si="5"/>
        <v>293.87610000000001</v>
      </c>
      <c r="J92" s="87" t="s">
        <v>63</v>
      </c>
    </row>
    <row r="93" spans="3:10" x14ac:dyDescent="0.25">
      <c r="C93" s="170"/>
      <c r="D93" s="170" t="s">
        <v>125</v>
      </c>
      <c r="E93" s="94"/>
      <c r="F93" s="93" t="s">
        <v>88</v>
      </c>
      <c r="H93" s="161">
        <f t="shared" si="4"/>
        <v>0</v>
      </c>
      <c r="I93" s="161">
        <f t="shared" si="5"/>
        <v>0</v>
      </c>
      <c r="J93" s="87" t="s">
        <v>63</v>
      </c>
    </row>
    <row r="94" spans="3:10" x14ac:dyDescent="0.25">
      <c r="H94" s="161">
        <f t="shared" si="4"/>
        <v>0</v>
      </c>
      <c r="I94" s="161">
        <f t="shared" ref="I94:I138" si="6">H94*3</f>
        <v>0</v>
      </c>
    </row>
    <row r="95" spans="3:10" x14ac:dyDescent="0.25">
      <c r="H95" s="161">
        <f t="shared" si="4"/>
        <v>0</v>
      </c>
      <c r="I95" s="161">
        <f t="shared" si="6"/>
        <v>0</v>
      </c>
    </row>
    <row r="96" spans="3:10" x14ac:dyDescent="0.25">
      <c r="H96" s="161">
        <f t="shared" si="4"/>
        <v>0</v>
      </c>
      <c r="I96" s="161">
        <f t="shared" si="6"/>
        <v>0</v>
      </c>
    </row>
    <row r="97" spans="8:9" x14ac:dyDescent="0.25">
      <c r="H97" s="161">
        <f t="shared" si="4"/>
        <v>0</v>
      </c>
      <c r="I97" s="161">
        <f t="shared" si="6"/>
        <v>0</v>
      </c>
    </row>
    <row r="98" spans="8:9" x14ac:dyDescent="0.25">
      <c r="H98" s="161">
        <f t="shared" si="4"/>
        <v>0</v>
      </c>
      <c r="I98" s="161">
        <f t="shared" si="6"/>
        <v>0</v>
      </c>
    </row>
    <row r="99" spans="8:9" x14ac:dyDescent="0.25">
      <c r="H99" s="161">
        <f t="shared" si="4"/>
        <v>0</v>
      </c>
      <c r="I99" s="161">
        <f t="shared" si="6"/>
        <v>0</v>
      </c>
    </row>
    <row r="100" spans="8:9" x14ac:dyDescent="0.25">
      <c r="H100" s="161">
        <f t="shared" si="4"/>
        <v>0</v>
      </c>
      <c r="I100" s="161">
        <f t="shared" si="6"/>
        <v>0</v>
      </c>
    </row>
    <row r="101" spans="8:9" x14ac:dyDescent="0.25">
      <c r="H101" s="161">
        <f t="shared" ref="H101:H132" si="7">155.49/100*G101</f>
        <v>0</v>
      </c>
      <c r="I101" s="161">
        <f t="shared" si="6"/>
        <v>0</v>
      </c>
    </row>
    <row r="102" spans="8:9" x14ac:dyDescent="0.25">
      <c r="H102" s="161">
        <f t="shared" si="7"/>
        <v>0</v>
      </c>
      <c r="I102" s="161">
        <f t="shared" si="6"/>
        <v>0</v>
      </c>
    </row>
    <row r="103" spans="8:9" x14ac:dyDescent="0.25">
      <c r="H103" s="161">
        <f t="shared" si="7"/>
        <v>0</v>
      </c>
      <c r="I103" s="161">
        <f t="shared" si="6"/>
        <v>0</v>
      </c>
    </row>
    <row r="104" spans="8:9" x14ac:dyDescent="0.25">
      <c r="H104" s="161">
        <f t="shared" si="7"/>
        <v>0</v>
      </c>
      <c r="I104" s="161">
        <f t="shared" si="6"/>
        <v>0</v>
      </c>
    </row>
    <row r="105" spans="8:9" x14ac:dyDescent="0.25">
      <c r="H105" s="161">
        <f t="shared" si="7"/>
        <v>0</v>
      </c>
      <c r="I105" s="161">
        <f t="shared" si="6"/>
        <v>0</v>
      </c>
    </row>
    <row r="106" spans="8:9" x14ac:dyDescent="0.25">
      <c r="H106" s="161">
        <f t="shared" si="7"/>
        <v>0</v>
      </c>
      <c r="I106" s="161">
        <f t="shared" si="6"/>
        <v>0</v>
      </c>
    </row>
    <row r="107" spans="8:9" x14ac:dyDescent="0.25">
      <c r="H107" s="161">
        <f t="shared" si="7"/>
        <v>0</v>
      </c>
      <c r="I107" s="161">
        <f t="shared" si="6"/>
        <v>0</v>
      </c>
    </row>
    <row r="108" spans="8:9" x14ac:dyDescent="0.25">
      <c r="H108" s="161">
        <f t="shared" si="7"/>
        <v>0</v>
      </c>
      <c r="I108" s="161">
        <f t="shared" si="6"/>
        <v>0</v>
      </c>
    </row>
    <row r="109" spans="8:9" x14ac:dyDescent="0.25">
      <c r="H109" s="161">
        <f t="shared" si="7"/>
        <v>0</v>
      </c>
      <c r="I109" s="161">
        <f t="shared" si="6"/>
        <v>0</v>
      </c>
    </row>
    <row r="110" spans="8:9" x14ac:dyDescent="0.25">
      <c r="H110" s="161">
        <f t="shared" si="7"/>
        <v>0</v>
      </c>
      <c r="I110" s="161">
        <f t="shared" si="6"/>
        <v>0</v>
      </c>
    </row>
    <row r="111" spans="8:9" x14ac:dyDescent="0.25">
      <c r="H111" s="161">
        <f t="shared" si="7"/>
        <v>0</v>
      </c>
      <c r="I111" s="161">
        <f t="shared" si="6"/>
        <v>0</v>
      </c>
    </row>
    <row r="112" spans="8:9" x14ac:dyDescent="0.25">
      <c r="H112" s="161">
        <f t="shared" si="7"/>
        <v>0</v>
      </c>
      <c r="I112" s="161">
        <f t="shared" si="6"/>
        <v>0</v>
      </c>
    </row>
    <row r="113" spans="8:9" x14ac:dyDescent="0.25">
      <c r="H113" s="161">
        <f t="shared" si="7"/>
        <v>0</v>
      </c>
      <c r="I113" s="161">
        <f t="shared" si="6"/>
        <v>0</v>
      </c>
    </row>
    <row r="114" spans="8:9" x14ac:dyDescent="0.25">
      <c r="H114" s="161">
        <f t="shared" si="7"/>
        <v>0</v>
      </c>
      <c r="I114" s="161">
        <f t="shared" si="6"/>
        <v>0</v>
      </c>
    </row>
    <row r="115" spans="8:9" x14ac:dyDescent="0.25">
      <c r="H115" s="161">
        <f t="shared" si="7"/>
        <v>0</v>
      </c>
      <c r="I115" s="161">
        <f t="shared" si="6"/>
        <v>0</v>
      </c>
    </row>
    <row r="116" spans="8:9" x14ac:dyDescent="0.25">
      <c r="H116" s="161">
        <f t="shared" si="7"/>
        <v>0</v>
      </c>
      <c r="I116" s="161">
        <f t="shared" si="6"/>
        <v>0</v>
      </c>
    </row>
    <row r="117" spans="8:9" x14ac:dyDescent="0.25">
      <c r="H117" s="161">
        <f t="shared" si="7"/>
        <v>0</v>
      </c>
      <c r="I117" s="161">
        <f t="shared" si="6"/>
        <v>0</v>
      </c>
    </row>
    <row r="118" spans="8:9" x14ac:dyDescent="0.25">
      <c r="H118" s="161">
        <f t="shared" si="7"/>
        <v>0</v>
      </c>
      <c r="I118" s="161">
        <f t="shared" si="6"/>
        <v>0</v>
      </c>
    </row>
    <row r="119" spans="8:9" x14ac:dyDescent="0.25">
      <c r="H119" s="161">
        <f t="shared" si="7"/>
        <v>0</v>
      </c>
      <c r="I119" s="161">
        <f t="shared" si="6"/>
        <v>0</v>
      </c>
    </row>
    <row r="120" spans="8:9" x14ac:dyDescent="0.25">
      <c r="H120" s="161">
        <f t="shared" si="7"/>
        <v>0</v>
      </c>
      <c r="I120" s="161">
        <f t="shared" si="6"/>
        <v>0</v>
      </c>
    </row>
    <row r="121" spans="8:9" x14ac:dyDescent="0.25">
      <c r="H121" s="161">
        <f t="shared" si="7"/>
        <v>0</v>
      </c>
      <c r="I121" s="161">
        <f t="shared" si="6"/>
        <v>0</v>
      </c>
    </row>
    <row r="122" spans="8:9" x14ac:dyDescent="0.25">
      <c r="H122" s="161">
        <f t="shared" si="7"/>
        <v>0</v>
      </c>
      <c r="I122" s="161">
        <f t="shared" si="6"/>
        <v>0</v>
      </c>
    </row>
    <row r="123" spans="8:9" x14ac:dyDescent="0.25">
      <c r="H123" s="161">
        <f t="shared" si="7"/>
        <v>0</v>
      </c>
      <c r="I123" s="161">
        <f t="shared" si="6"/>
        <v>0</v>
      </c>
    </row>
    <row r="124" spans="8:9" x14ac:dyDescent="0.25">
      <c r="H124" s="161">
        <f t="shared" si="7"/>
        <v>0</v>
      </c>
      <c r="I124" s="161">
        <f t="shared" si="6"/>
        <v>0</v>
      </c>
    </row>
    <row r="125" spans="8:9" x14ac:dyDescent="0.25">
      <c r="H125" s="161">
        <f t="shared" si="7"/>
        <v>0</v>
      </c>
      <c r="I125" s="161">
        <f t="shared" si="6"/>
        <v>0</v>
      </c>
    </row>
    <row r="126" spans="8:9" x14ac:dyDescent="0.25">
      <c r="H126" s="161">
        <f t="shared" si="7"/>
        <v>0</v>
      </c>
      <c r="I126" s="161">
        <f t="shared" si="6"/>
        <v>0</v>
      </c>
    </row>
    <row r="127" spans="8:9" x14ac:dyDescent="0.25">
      <c r="H127" s="161">
        <f t="shared" si="7"/>
        <v>0</v>
      </c>
      <c r="I127" s="161">
        <f t="shared" si="6"/>
        <v>0</v>
      </c>
    </row>
    <row r="128" spans="8:9" x14ac:dyDescent="0.25">
      <c r="H128" s="161">
        <f t="shared" si="7"/>
        <v>0</v>
      </c>
      <c r="I128" s="161">
        <f t="shared" si="6"/>
        <v>0</v>
      </c>
    </row>
    <row r="129" spans="8:9" x14ac:dyDescent="0.25">
      <c r="H129" s="161">
        <f t="shared" si="7"/>
        <v>0</v>
      </c>
      <c r="I129" s="161">
        <f t="shared" si="6"/>
        <v>0</v>
      </c>
    </row>
    <row r="130" spans="8:9" x14ac:dyDescent="0.25">
      <c r="H130" s="161">
        <f t="shared" si="7"/>
        <v>0</v>
      </c>
      <c r="I130" s="161">
        <f t="shared" si="6"/>
        <v>0</v>
      </c>
    </row>
    <row r="131" spans="8:9" x14ac:dyDescent="0.25">
      <c r="H131" s="161">
        <f t="shared" si="7"/>
        <v>0</v>
      </c>
      <c r="I131" s="161">
        <f t="shared" si="6"/>
        <v>0</v>
      </c>
    </row>
    <row r="132" spans="8:9" x14ac:dyDescent="0.25">
      <c r="H132" s="161">
        <f t="shared" si="7"/>
        <v>0</v>
      </c>
      <c r="I132" s="161">
        <f t="shared" si="6"/>
        <v>0</v>
      </c>
    </row>
    <row r="133" spans="8:9" x14ac:dyDescent="0.25">
      <c r="H133" s="161">
        <f t="shared" ref="H133:H164" si="8">155.49/100*G133</f>
        <v>0</v>
      </c>
      <c r="I133" s="161">
        <f t="shared" si="6"/>
        <v>0</v>
      </c>
    </row>
    <row r="134" spans="8:9" x14ac:dyDescent="0.25">
      <c r="H134" s="161">
        <f t="shared" si="8"/>
        <v>0</v>
      </c>
      <c r="I134" s="161">
        <f t="shared" si="6"/>
        <v>0</v>
      </c>
    </row>
    <row r="135" spans="8:9" x14ac:dyDescent="0.25">
      <c r="H135" s="161">
        <f t="shared" si="8"/>
        <v>0</v>
      </c>
      <c r="I135" s="161">
        <f t="shared" si="6"/>
        <v>0</v>
      </c>
    </row>
    <row r="136" spans="8:9" x14ac:dyDescent="0.25">
      <c r="H136" s="161">
        <f t="shared" si="8"/>
        <v>0</v>
      </c>
      <c r="I136" s="161">
        <f t="shared" si="6"/>
        <v>0</v>
      </c>
    </row>
    <row r="137" spans="8:9" x14ac:dyDescent="0.25">
      <c r="H137" s="161">
        <f t="shared" si="8"/>
        <v>0</v>
      </c>
      <c r="I137" s="161">
        <f t="shared" si="6"/>
        <v>0</v>
      </c>
    </row>
    <row r="138" spans="8:9" x14ac:dyDescent="0.25">
      <c r="H138" s="161">
        <f t="shared" si="8"/>
        <v>0</v>
      </c>
      <c r="I138" s="161">
        <f t="shared" si="6"/>
        <v>0</v>
      </c>
    </row>
    <row r="139" spans="8:9" x14ac:dyDescent="0.25">
      <c r="H139" s="161">
        <f t="shared" si="8"/>
        <v>0</v>
      </c>
      <c r="I139" s="161">
        <f t="shared" ref="I139:I143" si="9">H139*3</f>
        <v>0</v>
      </c>
    </row>
    <row r="140" spans="8:9" x14ac:dyDescent="0.25">
      <c r="H140" s="161">
        <f t="shared" si="8"/>
        <v>0</v>
      </c>
      <c r="I140" s="161">
        <f t="shared" si="9"/>
        <v>0</v>
      </c>
    </row>
    <row r="141" spans="8:9" x14ac:dyDescent="0.25">
      <c r="H141" s="161">
        <f t="shared" si="8"/>
        <v>0</v>
      </c>
      <c r="I141" s="161">
        <f t="shared" si="9"/>
        <v>0</v>
      </c>
    </row>
    <row r="142" spans="8:9" x14ac:dyDescent="0.25">
      <c r="H142" s="161">
        <f t="shared" si="8"/>
        <v>0</v>
      </c>
      <c r="I142" s="161">
        <f t="shared" si="9"/>
        <v>0</v>
      </c>
    </row>
    <row r="143" spans="8:9" x14ac:dyDescent="0.25">
      <c r="H143" s="161">
        <f t="shared" si="8"/>
        <v>0</v>
      </c>
      <c r="I143" s="161">
        <f t="shared" si="9"/>
        <v>0</v>
      </c>
    </row>
    <row r="144" spans="8:9" x14ac:dyDescent="0.25">
      <c r="H144" s="161">
        <f t="shared" si="8"/>
        <v>0</v>
      </c>
    </row>
    <row r="145" spans="8:10" x14ac:dyDescent="0.25">
      <c r="H145" s="161">
        <f t="shared" si="8"/>
        <v>0</v>
      </c>
    </row>
    <row r="146" spans="8:10" x14ac:dyDescent="0.25">
      <c r="H146" s="161">
        <f t="shared" si="8"/>
        <v>0</v>
      </c>
    </row>
    <row r="147" spans="8:10" x14ac:dyDescent="0.25">
      <c r="H147" s="161">
        <f t="shared" si="8"/>
        <v>0</v>
      </c>
      <c r="J147" s="85"/>
    </row>
    <row r="148" spans="8:10" x14ac:dyDescent="0.25">
      <c r="H148" s="161">
        <f t="shared" si="8"/>
        <v>0</v>
      </c>
      <c r="J148" s="85"/>
    </row>
    <row r="149" spans="8:10" x14ac:dyDescent="0.25">
      <c r="H149" s="161">
        <f t="shared" si="8"/>
        <v>0</v>
      </c>
      <c r="J149" s="85"/>
    </row>
    <row r="150" spans="8:10" x14ac:dyDescent="0.25">
      <c r="H150" s="161">
        <f t="shared" si="8"/>
        <v>0</v>
      </c>
    </row>
    <row r="151" spans="8:10" x14ac:dyDescent="0.25">
      <c r="H151" s="161">
        <f t="shared" si="8"/>
        <v>0</v>
      </c>
    </row>
    <row r="152" spans="8:10" x14ac:dyDescent="0.25">
      <c r="H152" s="161">
        <f t="shared" si="8"/>
        <v>0</v>
      </c>
    </row>
    <row r="153" spans="8:10" x14ac:dyDescent="0.25">
      <c r="H153" s="161">
        <f t="shared" si="8"/>
        <v>0</v>
      </c>
    </row>
    <row r="154" spans="8:10" x14ac:dyDescent="0.25">
      <c r="H154" s="161">
        <f t="shared" si="8"/>
        <v>0</v>
      </c>
    </row>
    <row r="155" spans="8:10" x14ac:dyDescent="0.25">
      <c r="H155" s="161">
        <f t="shared" si="8"/>
        <v>0</v>
      </c>
    </row>
    <row r="156" spans="8:10" x14ac:dyDescent="0.25">
      <c r="H156" s="161">
        <f t="shared" si="8"/>
        <v>0</v>
      </c>
    </row>
    <row r="157" spans="8:10" x14ac:dyDescent="0.25">
      <c r="H157" s="161">
        <f t="shared" si="8"/>
        <v>0</v>
      </c>
    </row>
    <row r="158" spans="8:10" x14ac:dyDescent="0.25">
      <c r="H158" s="161">
        <f t="shared" si="8"/>
        <v>0</v>
      </c>
    </row>
    <row r="159" spans="8:10" x14ac:dyDescent="0.25">
      <c r="H159" s="161">
        <f t="shared" si="8"/>
        <v>0</v>
      </c>
    </row>
    <row r="160" spans="8:10" x14ac:dyDescent="0.25">
      <c r="H160" s="161">
        <f t="shared" si="8"/>
        <v>0</v>
      </c>
    </row>
    <row r="161" spans="8:10" x14ac:dyDescent="0.25">
      <c r="H161" s="161">
        <f t="shared" si="8"/>
        <v>0</v>
      </c>
    </row>
    <row r="162" spans="8:10" x14ac:dyDescent="0.25">
      <c r="H162" s="161">
        <f t="shared" si="8"/>
        <v>0</v>
      </c>
    </row>
    <row r="163" spans="8:10" x14ac:dyDescent="0.25">
      <c r="H163" s="161">
        <f t="shared" si="8"/>
        <v>0</v>
      </c>
    </row>
    <row r="164" spans="8:10" x14ac:dyDescent="0.25">
      <c r="H164" s="161">
        <f t="shared" si="8"/>
        <v>0</v>
      </c>
    </row>
    <row r="165" spans="8:10" x14ac:dyDescent="0.25">
      <c r="H165" s="161">
        <f t="shared" ref="H165:H195" si="10">155.49/100*G165</f>
        <v>0</v>
      </c>
    </row>
    <row r="166" spans="8:10" x14ac:dyDescent="0.25">
      <c r="H166" s="161">
        <f t="shared" si="10"/>
        <v>0</v>
      </c>
    </row>
    <row r="167" spans="8:10" x14ac:dyDescent="0.25">
      <c r="H167" s="161">
        <f t="shared" si="10"/>
        <v>0</v>
      </c>
    </row>
    <row r="168" spans="8:10" x14ac:dyDescent="0.25">
      <c r="H168" s="161">
        <f t="shared" si="10"/>
        <v>0</v>
      </c>
    </row>
    <row r="169" spans="8:10" x14ac:dyDescent="0.25">
      <c r="H169" s="161">
        <f t="shared" si="10"/>
        <v>0</v>
      </c>
    </row>
    <row r="170" spans="8:10" x14ac:dyDescent="0.25">
      <c r="H170" s="161">
        <f t="shared" si="10"/>
        <v>0</v>
      </c>
    </row>
    <row r="171" spans="8:10" x14ac:dyDescent="0.25">
      <c r="H171" s="161">
        <f t="shared" si="10"/>
        <v>0</v>
      </c>
      <c r="J171" s="85"/>
    </row>
    <row r="172" spans="8:10" x14ac:dyDescent="0.25">
      <c r="H172" s="161">
        <f t="shared" si="10"/>
        <v>0</v>
      </c>
      <c r="J172" s="85"/>
    </row>
    <row r="173" spans="8:10" x14ac:dyDescent="0.25">
      <c r="H173" s="161">
        <f t="shared" si="10"/>
        <v>0</v>
      </c>
      <c r="J173" s="85"/>
    </row>
    <row r="174" spans="8:10" x14ac:dyDescent="0.25">
      <c r="H174" s="161">
        <f t="shared" si="10"/>
        <v>0</v>
      </c>
    </row>
    <row r="175" spans="8:10" x14ac:dyDescent="0.25">
      <c r="H175" s="161">
        <f t="shared" si="10"/>
        <v>0</v>
      </c>
      <c r="J175" s="85"/>
    </row>
    <row r="176" spans="8:10" x14ac:dyDescent="0.25">
      <c r="H176" s="161">
        <f t="shared" si="10"/>
        <v>0</v>
      </c>
      <c r="J176" s="85"/>
    </row>
    <row r="177" spans="8:10" x14ac:dyDescent="0.25">
      <c r="H177" s="161">
        <f t="shared" si="10"/>
        <v>0</v>
      </c>
      <c r="J177" s="85"/>
    </row>
    <row r="178" spans="8:10" x14ac:dyDescent="0.25">
      <c r="H178" s="161">
        <f t="shared" si="10"/>
        <v>0</v>
      </c>
      <c r="J178" s="85"/>
    </row>
    <row r="179" spans="8:10" x14ac:dyDescent="0.25">
      <c r="H179" s="161">
        <f t="shared" si="10"/>
        <v>0</v>
      </c>
      <c r="J179" s="85"/>
    </row>
    <row r="180" spans="8:10" x14ac:dyDescent="0.25">
      <c r="H180" s="161">
        <f t="shared" si="10"/>
        <v>0</v>
      </c>
      <c r="J180" s="85"/>
    </row>
    <row r="181" spans="8:10" x14ac:dyDescent="0.25">
      <c r="H181" s="161">
        <f t="shared" si="10"/>
        <v>0</v>
      </c>
      <c r="J181" s="85"/>
    </row>
    <row r="182" spans="8:10" x14ac:dyDescent="0.25">
      <c r="H182" s="161">
        <f t="shared" si="10"/>
        <v>0</v>
      </c>
      <c r="J182" s="85"/>
    </row>
    <row r="183" spans="8:10" x14ac:dyDescent="0.25">
      <c r="H183" s="161">
        <f t="shared" si="10"/>
        <v>0</v>
      </c>
      <c r="J183" s="85"/>
    </row>
    <row r="184" spans="8:10" x14ac:dyDescent="0.25">
      <c r="H184" s="161">
        <f t="shared" si="10"/>
        <v>0</v>
      </c>
    </row>
    <row r="185" spans="8:10" x14ac:dyDescent="0.25">
      <c r="H185" s="161">
        <f t="shared" si="10"/>
        <v>0</v>
      </c>
      <c r="J185" s="85"/>
    </row>
    <row r="186" spans="8:10" x14ac:dyDescent="0.25">
      <c r="H186" s="161">
        <f t="shared" si="10"/>
        <v>0</v>
      </c>
    </row>
    <row r="187" spans="8:10" x14ac:dyDescent="0.25">
      <c r="H187" s="161">
        <f t="shared" si="10"/>
        <v>0</v>
      </c>
      <c r="J187" s="85"/>
    </row>
    <row r="188" spans="8:10" x14ac:dyDescent="0.25">
      <c r="H188" s="161">
        <f t="shared" si="10"/>
        <v>0</v>
      </c>
      <c r="J188" s="85"/>
    </row>
    <row r="189" spans="8:10" x14ac:dyDescent="0.25">
      <c r="H189" s="161">
        <f t="shared" si="10"/>
        <v>0</v>
      </c>
      <c r="J189" s="85"/>
    </row>
    <row r="190" spans="8:10" x14ac:dyDescent="0.25">
      <c r="H190" s="161">
        <f t="shared" si="10"/>
        <v>0</v>
      </c>
      <c r="J190" s="85"/>
    </row>
    <row r="191" spans="8:10" x14ac:dyDescent="0.25">
      <c r="H191" s="161">
        <f t="shared" si="10"/>
        <v>0</v>
      </c>
      <c r="J191" s="85"/>
    </row>
    <row r="192" spans="8:10" x14ac:dyDescent="0.25">
      <c r="H192" s="161">
        <f t="shared" si="10"/>
        <v>0</v>
      </c>
      <c r="J192" s="85"/>
    </row>
    <row r="193" spans="8:10" x14ac:dyDescent="0.25">
      <c r="H193" s="161">
        <f t="shared" si="10"/>
        <v>0</v>
      </c>
      <c r="J193" s="85"/>
    </row>
    <row r="194" spans="8:10" x14ac:dyDescent="0.25">
      <c r="H194" s="161">
        <f t="shared" si="10"/>
        <v>0</v>
      </c>
      <c r="J194" s="85"/>
    </row>
    <row r="195" spans="8:10" x14ac:dyDescent="0.25">
      <c r="H195" s="161">
        <f t="shared" si="10"/>
        <v>0</v>
      </c>
      <c r="J195" s="85"/>
    </row>
    <row r="196" spans="8:10" x14ac:dyDescent="0.25">
      <c r="J196" s="90"/>
    </row>
    <row r="197" spans="8:10" x14ac:dyDescent="0.25">
      <c r="J197" s="85"/>
    </row>
    <row r="198" spans="8:10" x14ac:dyDescent="0.25">
      <c r="J198" s="85"/>
    </row>
    <row r="199" spans="8:10" x14ac:dyDescent="0.25">
      <c r="J199" s="85"/>
    </row>
  </sheetData>
  <autoFilter ref="B5:J5" xr:uid="{4E8C6502-DFD2-4240-90C6-39FE6EA87062}">
    <sortState xmlns:xlrd2="http://schemas.microsoft.com/office/spreadsheetml/2017/richdata2" ref="B6:J90">
      <sortCondition ref="B5"/>
    </sortState>
  </autoFilter>
  <sortState xmlns:xlrd2="http://schemas.microsoft.com/office/spreadsheetml/2017/richdata2" ref="A69:J93">
    <sortCondition ref="F69:F93"/>
  </sortState>
  <mergeCells count="1">
    <mergeCell ref="C68:F68"/>
  </mergeCells>
  <pageMargins left="0.25" right="0.25" top="0.75" bottom="0.75" header="0.3" footer="0.3"/>
  <pageSetup paperSize="9" scale="91" fitToHeight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D3DEC-5CE2-4BA2-8F58-1ECB88C400C7}">
  <sheetPr>
    <pageSetUpPr fitToPage="1"/>
  </sheetPr>
  <dimension ref="A1:H112"/>
  <sheetViews>
    <sheetView workbookViewId="0">
      <selection activeCell="D29" sqref="D29"/>
    </sheetView>
  </sheetViews>
  <sheetFormatPr baseColWidth="10" defaultColWidth="11.42578125" defaultRowHeight="15" x14ac:dyDescent="0.25"/>
  <cols>
    <col min="1" max="1" width="4.140625" customWidth="1"/>
    <col min="2" max="2" width="17.42578125" style="9" customWidth="1"/>
    <col min="3" max="3" width="79" style="1" bestFit="1" customWidth="1"/>
    <col min="4" max="4" width="13.5703125" style="17" customWidth="1"/>
    <col min="5" max="5" width="23.140625" style="8" customWidth="1"/>
    <col min="6" max="6" width="17.7109375" customWidth="1"/>
    <col min="7" max="7" width="16.42578125" customWidth="1"/>
  </cols>
  <sheetData>
    <row r="1" spans="1:8" ht="15.75" thickBot="1" x14ac:dyDescent="0.3"/>
    <row r="2" spans="1:8" s="6" customFormat="1" ht="53.25" thickBot="1" x14ac:dyDescent="0.3">
      <c r="A2" s="5"/>
      <c r="B2" s="30" t="s">
        <v>89</v>
      </c>
      <c r="C2" s="23" t="s">
        <v>90</v>
      </c>
      <c r="D2" s="24" t="s">
        <v>91</v>
      </c>
      <c r="E2" s="34" t="s">
        <v>95</v>
      </c>
      <c r="F2" s="39" t="s">
        <v>93</v>
      </c>
      <c r="G2" s="38" t="s">
        <v>94</v>
      </c>
      <c r="H2" s="7"/>
    </row>
    <row r="3" spans="1:8" s="3" customFormat="1" ht="26.25" x14ac:dyDescent="0.25">
      <c r="B3" s="29"/>
      <c r="C3" s="21"/>
      <c r="D3" s="22"/>
      <c r="E3" s="35"/>
      <c r="F3" s="40"/>
      <c r="G3" s="43"/>
    </row>
    <row r="4" spans="1:8" s="3" customFormat="1" ht="26.25" x14ac:dyDescent="0.25">
      <c r="B4" s="27"/>
      <c r="C4" s="18"/>
      <c r="D4" s="19"/>
      <c r="E4" s="36"/>
      <c r="F4" s="41"/>
      <c r="G4" s="44"/>
    </row>
    <row r="5" spans="1:8" s="3" customFormat="1" ht="26.25" x14ac:dyDescent="0.25">
      <c r="B5" s="27"/>
      <c r="C5" s="18"/>
      <c r="D5" s="19"/>
      <c r="E5" s="36"/>
      <c r="F5" s="41"/>
      <c r="G5" s="44"/>
    </row>
    <row r="6" spans="1:8" s="3" customFormat="1" ht="26.25" x14ac:dyDescent="0.25">
      <c r="B6" s="27"/>
      <c r="C6" s="18"/>
      <c r="D6" s="19"/>
      <c r="E6" s="36"/>
      <c r="F6" s="41"/>
      <c r="G6" s="44"/>
    </row>
    <row r="7" spans="1:8" s="3" customFormat="1" ht="26.25" x14ac:dyDescent="0.25">
      <c r="B7" s="27"/>
      <c r="C7" s="18"/>
      <c r="D7" s="19"/>
      <c r="E7" s="36"/>
      <c r="F7" s="41"/>
      <c r="G7" s="44"/>
    </row>
    <row r="8" spans="1:8" s="3" customFormat="1" ht="26.25" x14ac:dyDescent="0.25">
      <c r="B8" s="27"/>
      <c r="C8" s="18"/>
      <c r="D8" s="19"/>
      <c r="E8" s="36"/>
      <c r="F8" s="41"/>
      <c r="G8" s="44"/>
    </row>
    <row r="9" spans="1:8" s="3" customFormat="1" ht="26.25" x14ac:dyDescent="0.25">
      <c r="B9" s="27"/>
      <c r="C9" s="18"/>
      <c r="D9" s="19"/>
      <c r="E9" s="36"/>
      <c r="F9" s="41"/>
      <c r="G9" s="44"/>
    </row>
    <row r="10" spans="1:8" s="3" customFormat="1" ht="26.25" x14ac:dyDescent="0.25">
      <c r="B10" s="27"/>
      <c r="C10" s="18"/>
      <c r="D10" s="19"/>
      <c r="E10" s="36"/>
      <c r="F10" s="41"/>
      <c r="G10" s="44"/>
    </row>
    <row r="11" spans="1:8" s="3" customFormat="1" ht="26.25" x14ac:dyDescent="0.25">
      <c r="B11" s="27"/>
      <c r="C11" s="18"/>
      <c r="D11" s="19"/>
      <c r="E11" s="36"/>
      <c r="F11" s="41"/>
      <c r="G11" s="44"/>
    </row>
    <row r="12" spans="1:8" s="3" customFormat="1" ht="26.25" x14ac:dyDescent="0.25">
      <c r="B12" s="27"/>
      <c r="C12" s="18"/>
      <c r="D12" s="19"/>
      <c r="E12" s="36"/>
      <c r="F12" s="41"/>
      <c r="G12" s="44"/>
    </row>
    <row r="13" spans="1:8" s="3" customFormat="1" ht="26.25" x14ac:dyDescent="0.25">
      <c r="B13" s="27"/>
      <c r="C13" s="18"/>
      <c r="D13" s="19"/>
      <c r="E13" s="36"/>
      <c r="F13" s="41"/>
      <c r="G13" s="44"/>
    </row>
    <row r="14" spans="1:8" s="3" customFormat="1" ht="26.25" x14ac:dyDescent="0.25">
      <c r="B14" s="27"/>
      <c r="C14" s="18"/>
      <c r="D14" s="19"/>
      <c r="E14" s="36"/>
      <c r="F14" s="41"/>
      <c r="G14" s="44"/>
    </row>
    <row r="15" spans="1:8" s="3" customFormat="1" ht="26.25" x14ac:dyDescent="0.25">
      <c r="B15" s="27"/>
      <c r="C15" s="18"/>
      <c r="D15" s="19"/>
      <c r="E15" s="36"/>
      <c r="F15" s="41"/>
      <c r="G15" s="44"/>
    </row>
    <row r="16" spans="1:8" s="3" customFormat="1" ht="26.25" x14ac:dyDescent="0.25">
      <c r="B16" s="27"/>
      <c r="C16" s="18"/>
      <c r="D16" s="19"/>
      <c r="E16" s="36"/>
      <c r="F16" s="41"/>
      <c r="G16" s="44"/>
    </row>
    <row r="17" spans="2:7" s="3" customFormat="1" ht="26.25" x14ac:dyDescent="0.25">
      <c r="B17" s="27"/>
      <c r="C17" s="18"/>
      <c r="D17" s="19"/>
      <c r="E17" s="36"/>
      <c r="F17" s="41"/>
      <c r="G17" s="44"/>
    </row>
    <row r="18" spans="2:7" s="3" customFormat="1" ht="26.25" x14ac:dyDescent="0.25">
      <c r="B18" s="27"/>
      <c r="C18" s="18"/>
      <c r="D18" s="19"/>
      <c r="E18" s="36"/>
      <c r="F18" s="41"/>
      <c r="G18" s="44"/>
    </row>
    <row r="19" spans="2:7" s="3" customFormat="1" ht="26.25" x14ac:dyDescent="0.25">
      <c r="B19" s="27"/>
      <c r="C19" s="18"/>
      <c r="D19" s="19"/>
      <c r="E19" s="36"/>
      <c r="F19" s="41"/>
      <c r="G19" s="44"/>
    </row>
    <row r="20" spans="2:7" s="3" customFormat="1" ht="26.25" x14ac:dyDescent="0.25">
      <c r="B20" s="27"/>
      <c r="C20" s="18"/>
      <c r="D20" s="19"/>
      <c r="E20" s="36"/>
      <c r="F20" s="41"/>
      <c r="G20" s="44"/>
    </row>
    <row r="21" spans="2:7" s="3" customFormat="1" ht="26.25" x14ac:dyDescent="0.25">
      <c r="B21" s="27"/>
      <c r="C21" s="18"/>
      <c r="D21" s="19"/>
      <c r="E21" s="36"/>
      <c r="F21" s="41"/>
      <c r="G21" s="44"/>
    </row>
    <row r="22" spans="2:7" s="3" customFormat="1" ht="26.25" x14ac:dyDescent="0.25">
      <c r="B22" s="27"/>
      <c r="C22" s="18"/>
      <c r="D22" s="19"/>
      <c r="E22" s="37"/>
      <c r="F22" s="41"/>
      <c r="G22" s="44"/>
    </row>
    <row r="23" spans="2:7" s="3" customFormat="1" ht="26.25" x14ac:dyDescent="0.25">
      <c r="B23" s="27"/>
      <c r="C23" s="18"/>
      <c r="D23" s="19"/>
      <c r="E23" s="36"/>
      <c r="F23" s="41"/>
      <c r="G23" s="44"/>
    </row>
    <row r="24" spans="2:7" s="3" customFormat="1" ht="26.25" x14ac:dyDescent="0.25">
      <c r="B24" s="27"/>
      <c r="C24" s="18"/>
      <c r="D24" s="19"/>
      <c r="E24" s="37"/>
      <c r="F24" s="41"/>
      <c r="G24" s="44"/>
    </row>
    <row r="25" spans="2:7" s="3" customFormat="1" ht="26.25" x14ac:dyDescent="0.25">
      <c r="B25" s="27"/>
      <c r="C25" s="18"/>
      <c r="D25" s="19"/>
      <c r="E25" s="37"/>
      <c r="F25" s="41"/>
      <c r="G25" s="44"/>
    </row>
    <row r="26" spans="2:7" s="3" customFormat="1" ht="26.25" x14ac:dyDescent="0.25">
      <c r="B26" s="27"/>
      <c r="C26" s="18"/>
      <c r="D26" s="19"/>
      <c r="E26" s="37"/>
      <c r="F26" s="41"/>
      <c r="G26" s="44"/>
    </row>
    <row r="27" spans="2:7" s="3" customFormat="1" ht="26.25" x14ac:dyDescent="0.25">
      <c r="B27" s="27"/>
      <c r="C27" s="18"/>
      <c r="D27" s="19"/>
      <c r="E27" s="36"/>
      <c r="F27" s="41"/>
      <c r="G27" s="44"/>
    </row>
    <row r="28" spans="2:7" s="3" customFormat="1" ht="26.25" x14ac:dyDescent="0.25">
      <c r="B28" s="27"/>
      <c r="C28" s="18"/>
      <c r="D28" s="19"/>
      <c r="E28" s="36"/>
      <c r="F28" s="41"/>
      <c r="G28" s="44"/>
    </row>
    <row r="29" spans="2:7" s="3" customFormat="1" ht="26.25" x14ac:dyDescent="0.25">
      <c r="B29" s="27"/>
      <c r="C29" s="18"/>
      <c r="D29" s="19"/>
      <c r="E29" s="37"/>
      <c r="F29" s="41"/>
      <c r="G29" s="44"/>
    </row>
    <row r="30" spans="2:7" s="3" customFormat="1" ht="26.25" x14ac:dyDescent="0.25">
      <c r="B30" s="27"/>
      <c r="C30" s="18"/>
      <c r="D30" s="19"/>
      <c r="E30" s="37"/>
      <c r="F30" s="41"/>
      <c r="G30" s="44"/>
    </row>
    <row r="31" spans="2:7" s="3" customFormat="1" ht="26.25" x14ac:dyDescent="0.25">
      <c r="B31" s="27"/>
      <c r="C31" s="18"/>
      <c r="D31" s="19"/>
      <c r="E31" s="37"/>
      <c r="F31" s="41"/>
      <c r="G31" s="44"/>
    </row>
    <row r="32" spans="2:7" s="3" customFormat="1" ht="26.25" x14ac:dyDescent="0.25">
      <c r="B32" s="27"/>
      <c r="C32" s="18"/>
      <c r="D32" s="19"/>
      <c r="E32" s="36"/>
      <c r="F32" s="41"/>
      <c r="G32" s="44"/>
    </row>
    <row r="33" spans="1:8" s="3" customFormat="1" ht="26.25" x14ac:dyDescent="0.25">
      <c r="B33" s="27"/>
      <c r="C33" s="18"/>
      <c r="D33" s="19"/>
      <c r="E33" s="36"/>
      <c r="F33" s="41"/>
      <c r="G33" s="44"/>
    </row>
    <row r="34" spans="1:8" s="3" customFormat="1" ht="26.25" x14ac:dyDescent="0.25">
      <c r="B34" s="27"/>
      <c r="C34" s="18"/>
      <c r="D34" s="19"/>
      <c r="E34" s="36"/>
      <c r="F34" s="41"/>
      <c r="G34" s="44"/>
    </row>
    <row r="35" spans="1:8" s="3" customFormat="1" ht="26.25" x14ac:dyDescent="0.25">
      <c r="B35" s="27"/>
      <c r="C35" s="18"/>
      <c r="D35" s="19"/>
      <c r="E35" s="36"/>
      <c r="F35" s="41"/>
      <c r="G35" s="44"/>
    </row>
    <row r="36" spans="1:8" s="3" customFormat="1" ht="26.25" x14ac:dyDescent="0.25">
      <c r="B36" s="27"/>
      <c r="C36" s="18"/>
      <c r="D36" s="19"/>
      <c r="E36" s="36"/>
      <c r="F36" s="41"/>
      <c r="G36" s="44"/>
    </row>
    <row r="37" spans="1:8" s="3" customFormat="1" ht="26.25" x14ac:dyDescent="0.25">
      <c r="B37" s="27"/>
      <c r="C37" s="18"/>
      <c r="D37" s="19"/>
      <c r="E37" s="36"/>
      <c r="F37" s="41"/>
      <c r="G37" s="44"/>
    </row>
    <row r="38" spans="1:8" s="3" customFormat="1" ht="26.25" x14ac:dyDescent="0.25">
      <c r="B38" s="27"/>
      <c r="C38" s="18"/>
      <c r="D38" s="19"/>
      <c r="E38" s="36"/>
      <c r="F38" s="41"/>
      <c r="G38" s="44"/>
    </row>
    <row r="39" spans="1:8" s="3" customFormat="1" ht="26.25" x14ac:dyDescent="0.25">
      <c r="B39" s="27"/>
      <c r="C39" s="18"/>
      <c r="D39" s="19"/>
      <c r="E39" s="36"/>
      <c r="F39" s="41"/>
      <c r="G39" s="44"/>
    </row>
    <row r="40" spans="1:8" s="3" customFormat="1" ht="27" thickBot="1" x14ac:dyDescent="0.3">
      <c r="B40" s="10"/>
      <c r="C40" s="4"/>
      <c r="D40" s="48"/>
      <c r="E40" s="49"/>
    </row>
    <row r="41" spans="1:8" s="6" customFormat="1" ht="27" thickBot="1" x14ac:dyDescent="0.3">
      <c r="A41" s="5"/>
      <c r="B41" s="30"/>
      <c r="C41" s="23"/>
      <c r="D41" s="24"/>
      <c r="E41" s="47"/>
      <c r="F41" s="39"/>
      <c r="G41" s="38"/>
      <c r="H41" s="7"/>
    </row>
    <row r="42" spans="1:8" s="3" customFormat="1" ht="26.25" x14ac:dyDescent="0.25">
      <c r="B42" s="29"/>
      <c r="C42" s="21"/>
      <c r="D42" s="22"/>
      <c r="E42" s="35"/>
      <c r="F42" s="40"/>
      <c r="G42" s="43"/>
    </row>
    <row r="43" spans="1:8" s="3" customFormat="1" ht="26.25" x14ac:dyDescent="0.25">
      <c r="B43" s="27"/>
      <c r="C43" s="18"/>
      <c r="D43" s="19"/>
      <c r="E43" s="36"/>
      <c r="F43" s="41"/>
      <c r="G43" s="44"/>
    </row>
    <row r="44" spans="1:8" s="3" customFormat="1" ht="26.25" x14ac:dyDescent="0.25">
      <c r="B44" s="27"/>
      <c r="C44" s="18"/>
      <c r="D44" s="19"/>
      <c r="E44" s="37"/>
      <c r="F44" s="41"/>
      <c r="G44" s="44"/>
    </row>
    <row r="45" spans="1:8" s="3" customFormat="1" ht="26.25" x14ac:dyDescent="0.25">
      <c r="B45" s="27"/>
      <c r="C45" s="18"/>
      <c r="D45" s="19"/>
      <c r="E45" s="37"/>
      <c r="F45" s="41"/>
      <c r="G45" s="44"/>
    </row>
    <row r="46" spans="1:8" s="3" customFormat="1" ht="26.25" x14ac:dyDescent="0.25">
      <c r="B46" s="27"/>
      <c r="C46" s="18"/>
      <c r="D46" s="19"/>
      <c r="E46" s="36"/>
      <c r="F46" s="41"/>
      <c r="G46" s="44"/>
    </row>
    <row r="47" spans="1:8" s="3" customFormat="1" ht="26.25" x14ac:dyDescent="0.25">
      <c r="B47" s="27"/>
      <c r="C47" s="18"/>
      <c r="D47" s="19"/>
      <c r="E47" s="37"/>
      <c r="F47" s="41"/>
      <c r="G47" s="44"/>
    </row>
    <row r="48" spans="1:8" s="3" customFormat="1" ht="26.25" x14ac:dyDescent="0.25">
      <c r="B48" s="27"/>
      <c r="C48" s="18"/>
      <c r="D48" s="19"/>
      <c r="E48" s="37"/>
      <c r="F48" s="41"/>
      <c r="G48" s="44"/>
    </row>
    <row r="49" spans="2:7" s="3" customFormat="1" ht="26.25" x14ac:dyDescent="0.25">
      <c r="B49" s="27"/>
      <c r="C49" s="18"/>
      <c r="D49" s="19"/>
      <c r="E49" s="36"/>
      <c r="F49" s="41"/>
      <c r="G49" s="44"/>
    </row>
    <row r="50" spans="2:7" s="3" customFormat="1" ht="26.25" x14ac:dyDescent="0.25">
      <c r="B50" s="27"/>
      <c r="C50" s="18"/>
      <c r="D50" s="19"/>
      <c r="E50" s="36"/>
      <c r="F50" s="41"/>
      <c r="G50" s="44"/>
    </row>
    <row r="51" spans="2:7" s="3" customFormat="1" ht="26.25" x14ac:dyDescent="0.25">
      <c r="B51" s="27"/>
      <c r="C51" s="18"/>
      <c r="D51" s="19"/>
      <c r="E51" s="36"/>
      <c r="F51" s="41"/>
      <c r="G51" s="44"/>
    </row>
    <row r="52" spans="2:7" s="3" customFormat="1" ht="25.5" customHeight="1" x14ac:dyDescent="0.25">
      <c r="B52" s="27"/>
      <c r="C52" s="18"/>
      <c r="D52" s="19"/>
      <c r="E52" s="36"/>
      <c r="F52" s="41"/>
      <c r="G52" s="44"/>
    </row>
    <row r="53" spans="2:7" s="3" customFormat="1" ht="25.5" customHeight="1" x14ac:dyDescent="0.25">
      <c r="B53" s="27"/>
      <c r="C53" s="18"/>
      <c r="D53" s="19"/>
      <c r="E53" s="36"/>
      <c r="F53" s="41"/>
      <c r="G53" s="44"/>
    </row>
    <row r="54" spans="2:7" s="3" customFormat="1" ht="25.5" customHeight="1" x14ac:dyDescent="0.25">
      <c r="B54" s="27"/>
      <c r="C54" s="18"/>
      <c r="D54" s="19"/>
      <c r="E54" s="36"/>
      <c r="F54" s="41"/>
      <c r="G54" s="44"/>
    </row>
    <row r="55" spans="2:7" s="3" customFormat="1" ht="25.5" customHeight="1" x14ac:dyDescent="0.25">
      <c r="B55" s="27"/>
      <c r="C55" s="18"/>
      <c r="D55" s="19"/>
      <c r="E55" s="36"/>
      <c r="F55" s="41"/>
      <c r="G55" s="44"/>
    </row>
    <row r="56" spans="2:7" s="3" customFormat="1" ht="26.25" x14ac:dyDescent="0.25">
      <c r="B56" s="27"/>
      <c r="C56" s="18"/>
      <c r="D56" s="19"/>
      <c r="E56" s="36"/>
      <c r="F56" s="41"/>
      <c r="G56" s="44"/>
    </row>
    <row r="57" spans="2:7" s="3" customFormat="1" ht="26.25" x14ac:dyDescent="0.25">
      <c r="B57" s="27"/>
      <c r="C57" s="18"/>
      <c r="D57" s="19"/>
      <c r="E57" s="36"/>
      <c r="F57" s="41"/>
      <c r="G57" s="44"/>
    </row>
    <row r="58" spans="2:7" s="3" customFormat="1" ht="26.25" x14ac:dyDescent="0.25">
      <c r="B58" s="27"/>
      <c r="C58" s="18"/>
      <c r="D58" s="19"/>
      <c r="E58" s="36"/>
      <c r="F58" s="41"/>
      <c r="G58" s="44"/>
    </row>
    <row r="59" spans="2:7" s="3" customFormat="1" ht="26.25" x14ac:dyDescent="0.25">
      <c r="B59" s="27"/>
      <c r="C59" s="18"/>
      <c r="D59" s="19"/>
      <c r="E59" s="36"/>
      <c r="F59" s="41"/>
      <c r="G59" s="44"/>
    </row>
    <row r="60" spans="2:7" s="3" customFormat="1" ht="26.25" x14ac:dyDescent="0.25">
      <c r="B60" s="27"/>
      <c r="C60" s="18"/>
      <c r="D60" s="19"/>
      <c r="E60" s="36"/>
      <c r="F60" s="41"/>
      <c r="G60" s="44"/>
    </row>
    <row r="61" spans="2:7" s="3" customFormat="1" ht="26.25" x14ac:dyDescent="0.25">
      <c r="B61" s="27"/>
      <c r="C61" s="18"/>
      <c r="D61" s="19"/>
      <c r="E61" s="37"/>
      <c r="F61" s="41"/>
      <c r="G61" s="44"/>
    </row>
    <row r="62" spans="2:7" s="3" customFormat="1" ht="26.25" x14ac:dyDescent="0.25">
      <c r="B62" s="27"/>
      <c r="C62" s="18"/>
      <c r="D62" s="19"/>
      <c r="E62" s="37"/>
      <c r="F62" s="41"/>
      <c r="G62" s="44"/>
    </row>
    <row r="63" spans="2:7" s="3" customFormat="1" ht="26.25" x14ac:dyDescent="0.25">
      <c r="B63" s="27"/>
      <c r="C63" s="18"/>
      <c r="D63" s="19"/>
      <c r="E63" s="36"/>
      <c r="F63" s="41"/>
      <c r="G63" s="44"/>
    </row>
    <row r="64" spans="2:7" s="3" customFormat="1" ht="26.25" x14ac:dyDescent="0.25">
      <c r="B64" s="27"/>
      <c r="C64" s="18"/>
      <c r="D64" s="19"/>
      <c r="E64" s="36"/>
      <c r="F64" s="41"/>
      <c r="G64" s="44"/>
    </row>
    <row r="65" spans="2:7" s="3" customFormat="1" ht="26.25" x14ac:dyDescent="0.25">
      <c r="B65" s="27"/>
      <c r="C65" s="18"/>
      <c r="D65" s="19"/>
      <c r="E65" s="37"/>
      <c r="F65" s="41"/>
      <c r="G65" s="44"/>
    </row>
    <row r="66" spans="2:7" s="3" customFormat="1" ht="26.25" x14ac:dyDescent="0.25">
      <c r="B66" s="27"/>
      <c r="C66" s="18"/>
      <c r="D66" s="19"/>
      <c r="E66" s="36"/>
      <c r="F66" s="41"/>
      <c r="G66" s="44"/>
    </row>
    <row r="67" spans="2:7" s="3" customFormat="1" ht="26.25" x14ac:dyDescent="0.25">
      <c r="B67" s="27"/>
      <c r="C67" s="18"/>
      <c r="D67" s="19"/>
      <c r="E67" s="36"/>
      <c r="F67" s="41"/>
      <c r="G67" s="44"/>
    </row>
    <row r="68" spans="2:7" s="3" customFormat="1" ht="26.25" x14ac:dyDescent="0.25">
      <c r="B68" s="27"/>
      <c r="C68" s="18"/>
      <c r="D68" s="19"/>
      <c r="E68" s="36"/>
      <c r="F68" s="41"/>
      <c r="G68" s="44"/>
    </row>
    <row r="69" spans="2:7" s="3" customFormat="1" ht="26.25" x14ac:dyDescent="0.25">
      <c r="B69" s="27"/>
      <c r="C69" s="18"/>
      <c r="D69" s="19"/>
      <c r="E69" s="37"/>
      <c r="F69" s="41"/>
      <c r="G69" s="44"/>
    </row>
    <row r="70" spans="2:7" s="3" customFormat="1" ht="26.25" x14ac:dyDescent="0.25">
      <c r="B70" s="27"/>
      <c r="C70" s="18"/>
      <c r="D70" s="19"/>
      <c r="E70" s="37"/>
      <c r="F70" s="41"/>
      <c r="G70" s="44"/>
    </row>
    <row r="71" spans="2:7" s="3" customFormat="1" ht="26.25" x14ac:dyDescent="0.25">
      <c r="B71" s="27"/>
      <c r="C71" s="18"/>
      <c r="D71" s="19"/>
      <c r="E71" s="36"/>
      <c r="F71" s="41"/>
      <c r="G71" s="44"/>
    </row>
    <row r="72" spans="2:7" s="3" customFormat="1" ht="26.25" x14ac:dyDescent="0.25">
      <c r="B72" s="27"/>
      <c r="C72" s="18"/>
      <c r="D72" s="19"/>
      <c r="E72" s="36"/>
      <c r="F72" s="41"/>
      <c r="G72" s="44"/>
    </row>
    <row r="73" spans="2:7" s="3" customFormat="1" ht="26.25" x14ac:dyDescent="0.25">
      <c r="B73" s="27"/>
      <c r="C73" s="18"/>
      <c r="D73" s="19"/>
      <c r="E73" s="36"/>
      <c r="F73" s="41"/>
      <c r="G73" s="44"/>
    </row>
    <row r="74" spans="2:7" s="3" customFormat="1" ht="26.25" x14ac:dyDescent="0.25">
      <c r="B74" s="27"/>
      <c r="C74" s="18"/>
      <c r="D74" s="19"/>
      <c r="E74" s="36"/>
      <c r="F74" s="41"/>
      <c r="G74" s="44"/>
    </row>
    <row r="75" spans="2:7" s="3" customFormat="1" ht="26.25" x14ac:dyDescent="0.25">
      <c r="B75" s="27"/>
      <c r="C75" s="18"/>
      <c r="D75" s="19"/>
      <c r="E75" s="36"/>
      <c r="F75" s="41"/>
      <c r="G75" s="44"/>
    </row>
    <row r="76" spans="2:7" s="3" customFormat="1" ht="26.25" x14ac:dyDescent="0.25">
      <c r="B76" s="27"/>
      <c r="C76" s="18"/>
      <c r="D76" s="19"/>
      <c r="E76" s="36"/>
      <c r="F76" s="41"/>
      <c r="G76" s="44"/>
    </row>
    <row r="77" spans="2:7" s="3" customFormat="1" ht="26.25" x14ac:dyDescent="0.25">
      <c r="B77" s="27"/>
      <c r="C77" s="18"/>
      <c r="D77" s="19"/>
      <c r="E77" s="36"/>
      <c r="F77" s="41"/>
      <c r="G77" s="44"/>
    </row>
    <row r="78" spans="2:7" s="3" customFormat="1" ht="26.25" x14ac:dyDescent="0.25">
      <c r="B78" s="27"/>
      <c r="C78" s="18"/>
      <c r="D78" s="19"/>
      <c r="E78" s="36"/>
      <c r="F78" s="41"/>
      <c r="G78" s="44"/>
    </row>
    <row r="79" spans="2:7" s="3" customFormat="1" ht="26.25" x14ac:dyDescent="0.25">
      <c r="B79" s="27"/>
      <c r="C79" s="18"/>
      <c r="D79" s="19"/>
      <c r="E79" s="37"/>
      <c r="F79" s="41"/>
      <c r="G79" s="44"/>
    </row>
    <row r="80" spans="2:7" s="3" customFormat="1" ht="27" thickBot="1" x14ac:dyDescent="0.3">
      <c r="B80" s="28"/>
      <c r="C80" s="25"/>
      <c r="D80" s="26"/>
      <c r="E80" s="45"/>
      <c r="F80" s="42"/>
      <c r="G80" s="46"/>
    </row>
    <row r="81" spans="1:8" s="3" customFormat="1" ht="27" thickBot="1" x14ac:dyDescent="0.3">
      <c r="B81" s="10"/>
      <c r="C81" s="4"/>
      <c r="D81" s="48"/>
      <c r="E81" s="49"/>
    </row>
    <row r="82" spans="1:8" s="6" customFormat="1" ht="27" thickBot="1" x14ac:dyDescent="0.3">
      <c r="A82" s="5"/>
      <c r="B82" s="30"/>
      <c r="C82" s="23"/>
      <c r="D82" s="24"/>
      <c r="E82" s="47"/>
      <c r="F82" s="39"/>
      <c r="G82" s="38"/>
      <c r="H82" s="7"/>
    </row>
    <row r="83" spans="1:8" s="3" customFormat="1" ht="26.25" x14ac:dyDescent="0.25">
      <c r="B83" s="27"/>
      <c r="C83" s="18"/>
      <c r="D83" s="19"/>
      <c r="E83" s="37"/>
      <c r="F83" s="41"/>
      <c r="G83" s="44"/>
    </row>
    <row r="84" spans="1:8" s="3" customFormat="1" ht="26.25" x14ac:dyDescent="0.25">
      <c r="B84" s="27"/>
      <c r="C84" s="18"/>
      <c r="D84" s="19"/>
      <c r="E84" s="36"/>
      <c r="F84" s="41"/>
      <c r="G84" s="44"/>
    </row>
    <row r="85" spans="1:8" s="3" customFormat="1" ht="26.25" x14ac:dyDescent="0.25">
      <c r="B85" s="27"/>
      <c r="C85" s="18"/>
      <c r="D85" s="19"/>
      <c r="E85" s="36"/>
      <c r="F85" s="41"/>
      <c r="G85" s="44"/>
    </row>
    <row r="86" spans="1:8" s="3" customFormat="1" ht="26.25" x14ac:dyDescent="0.25">
      <c r="B86" s="27"/>
      <c r="C86" s="18"/>
      <c r="D86" s="19"/>
      <c r="E86" s="36"/>
      <c r="F86" s="41"/>
      <c r="G86" s="44"/>
    </row>
    <row r="87" spans="1:8" s="3" customFormat="1" ht="26.25" x14ac:dyDescent="0.25">
      <c r="B87" s="27"/>
      <c r="C87" s="18"/>
      <c r="D87" s="19"/>
      <c r="E87" s="36"/>
      <c r="F87" s="41"/>
      <c r="G87" s="44"/>
    </row>
    <row r="88" spans="1:8" s="3" customFormat="1" ht="26.25" x14ac:dyDescent="0.25">
      <c r="B88" s="27"/>
      <c r="C88" s="18"/>
      <c r="D88" s="19"/>
      <c r="E88" s="36"/>
      <c r="F88" s="41"/>
      <c r="G88" s="44"/>
    </row>
    <row r="89" spans="1:8" s="3" customFormat="1" ht="26.25" x14ac:dyDescent="0.25">
      <c r="B89" s="27"/>
      <c r="C89" s="18"/>
      <c r="D89" s="19"/>
      <c r="E89" s="36"/>
      <c r="F89" s="41"/>
      <c r="G89" s="44"/>
    </row>
    <row r="90" spans="1:8" s="3" customFormat="1" ht="26.25" x14ac:dyDescent="0.25">
      <c r="B90" s="27"/>
      <c r="C90" s="18"/>
      <c r="D90" s="19"/>
      <c r="E90" s="36"/>
      <c r="F90" s="41"/>
      <c r="G90" s="44"/>
    </row>
    <row r="91" spans="1:8" s="3" customFormat="1" ht="26.25" x14ac:dyDescent="0.25">
      <c r="B91" s="27"/>
      <c r="C91" s="18"/>
      <c r="D91" s="19"/>
      <c r="E91" s="36"/>
      <c r="F91" s="41"/>
      <c r="G91" s="44"/>
    </row>
    <row r="92" spans="1:8" s="3" customFormat="1" ht="26.25" x14ac:dyDescent="0.25">
      <c r="B92" s="27"/>
      <c r="C92" s="18"/>
      <c r="D92" s="19"/>
      <c r="E92" s="36"/>
      <c r="F92" s="41"/>
      <c r="G92" s="44"/>
    </row>
    <row r="93" spans="1:8" s="3" customFormat="1" ht="26.25" x14ac:dyDescent="0.25">
      <c r="B93" s="27"/>
      <c r="C93" s="18"/>
      <c r="D93" s="19"/>
      <c r="E93" s="36"/>
      <c r="F93" s="41"/>
      <c r="G93" s="44"/>
    </row>
    <row r="94" spans="1:8" s="3" customFormat="1" ht="26.25" x14ac:dyDescent="0.25">
      <c r="B94" s="27"/>
      <c r="C94" s="18"/>
      <c r="D94" s="19"/>
      <c r="E94" s="37"/>
      <c r="F94" s="41"/>
      <c r="G94" s="44"/>
    </row>
    <row r="95" spans="1:8" s="3" customFormat="1" ht="26.25" x14ac:dyDescent="0.25">
      <c r="B95" s="27"/>
      <c r="C95" s="18"/>
      <c r="D95" s="19"/>
      <c r="E95" s="37"/>
      <c r="F95" s="41"/>
      <c r="G95" s="44"/>
    </row>
    <row r="96" spans="1:8" s="3" customFormat="1" ht="26.25" x14ac:dyDescent="0.25">
      <c r="B96" s="27"/>
      <c r="C96" s="18"/>
      <c r="D96" s="19"/>
      <c r="E96" s="37"/>
      <c r="F96" s="41"/>
      <c r="G96" s="44"/>
    </row>
    <row r="97" spans="2:7" s="3" customFormat="1" ht="26.25" x14ac:dyDescent="0.25">
      <c r="B97" s="27"/>
      <c r="C97" s="18"/>
      <c r="D97" s="19"/>
      <c r="E97" s="37"/>
      <c r="F97" s="41"/>
      <c r="G97" s="44"/>
    </row>
    <row r="98" spans="2:7" s="3" customFormat="1" ht="26.25" x14ac:dyDescent="0.25">
      <c r="B98" s="27"/>
      <c r="C98" s="18"/>
      <c r="D98" s="19"/>
      <c r="E98" s="37"/>
      <c r="F98" s="41"/>
      <c r="G98" s="44"/>
    </row>
    <row r="99" spans="2:7" s="3" customFormat="1" ht="26.25" x14ac:dyDescent="0.25">
      <c r="B99" s="27"/>
      <c r="C99" s="18"/>
      <c r="D99" s="19"/>
      <c r="E99" s="37"/>
      <c r="F99" s="41"/>
      <c r="G99" s="44"/>
    </row>
    <row r="100" spans="2:7" s="3" customFormat="1" ht="26.25" x14ac:dyDescent="0.25">
      <c r="B100" s="31"/>
      <c r="C100" s="32"/>
      <c r="D100" s="33"/>
      <c r="E100" s="37"/>
      <c r="F100" s="41"/>
      <c r="G100" s="44"/>
    </row>
    <row r="101" spans="2:7" s="3" customFormat="1" ht="26.25" x14ac:dyDescent="0.25">
      <c r="B101" s="31"/>
      <c r="C101" s="32"/>
      <c r="D101" s="33"/>
      <c r="E101" s="37"/>
      <c r="F101" s="41"/>
      <c r="G101" s="44"/>
    </row>
    <row r="102" spans="2:7" s="3" customFormat="1" ht="27" thickBot="1" x14ac:dyDescent="0.3">
      <c r="B102" s="28"/>
      <c r="C102" s="25"/>
      <c r="D102" s="26"/>
      <c r="E102" s="45"/>
      <c r="F102" s="42"/>
      <c r="G102" s="46"/>
    </row>
    <row r="103" spans="2:7" s="3" customFormat="1" ht="26.25" x14ac:dyDescent="0.25">
      <c r="B103" s="27"/>
      <c r="C103" s="18"/>
      <c r="D103" s="19"/>
      <c r="E103" s="37"/>
      <c r="F103" s="41"/>
      <c r="G103" s="44"/>
    </row>
    <row r="104" spans="2:7" x14ac:dyDescent="0.25">
      <c r="C104" s="2"/>
      <c r="D104" s="14"/>
    </row>
    <row r="105" spans="2:7" s="52" customFormat="1" ht="29.25" thickBot="1" x14ac:dyDescent="0.3">
      <c r="B105" s="207"/>
      <c r="C105" s="207"/>
      <c r="D105" s="50"/>
      <c r="E105" s="51"/>
    </row>
    <row r="106" spans="2:7" s="3" customFormat="1" ht="26.25" x14ac:dyDescent="0.25">
      <c r="B106" s="55"/>
      <c r="C106" s="56"/>
      <c r="D106" s="57"/>
      <c r="E106" s="58"/>
      <c r="F106" s="59"/>
      <c r="G106" s="60"/>
    </row>
    <row r="107" spans="2:7" s="3" customFormat="1" ht="26.25" x14ac:dyDescent="0.25">
      <c r="B107" s="61"/>
      <c r="C107" s="11"/>
      <c r="D107" s="53"/>
      <c r="E107" s="12"/>
      <c r="F107" s="13"/>
      <c r="G107" s="62"/>
    </row>
    <row r="108" spans="2:7" s="3" customFormat="1" ht="26.25" x14ac:dyDescent="0.25">
      <c r="B108" s="61"/>
      <c r="C108" s="11"/>
      <c r="D108" s="53"/>
      <c r="E108" s="12"/>
      <c r="F108" s="13"/>
      <c r="G108" s="62"/>
    </row>
    <row r="109" spans="2:7" s="3" customFormat="1" ht="26.25" x14ac:dyDescent="0.25">
      <c r="B109" s="61"/>
      <c r="C109" s="11"/>
      <c r="D109" s="53"/>
      <c r="E109" s="54"/>
      <c r="F109" s="13"/>
      <c r="G109" s="62"/>
    </row>
    <row r="110" spans="2:7" s="3" customFormat="1" ht="26.25" x14ac:dyDescent="0.25">
      <c r="B110" s="61"/>
      <c r="C110" s="11"/>
      <c r="D110" s="53"/>
      <c r="E110" s="54"/>
      <c r="F110" s="13"/>
      <c r="G110" s="62"/>
    </row>
    <row r="111" spans="2:7" s="3" customFormat="1" ht="26.25" x14ac:dyDescent="0.25">
      <c r="B111" s="61"/>
      <c r="C111" s="11"/>
      <c r="D111" s="53"/>
      <c r="E111" s="54"/>
      <c r="F111" s="13"/>
      <c r="G111" s="62"/>
    </row>
    <row r="112" spans="2:7" s="3" customFormat="1" ht="27" thickBot="1" x14ac:dyDescent="0.3">
      <c r="B112" s="63"/>
      <c r="C112" s="64"/>
      <c r="D112" s="65"/>
      <c r="E112" s="66"/>
      <c r="F112" s="67"/>
      <c r="G112" s="68"/>
    </row>
  </sheetData>
  <mergeCells count="1">
    <mergeCell ref="B105:C105"/>
  </mergeCells>
  <pageMargins left="0.25" right="0.25" top="0.75" bottom="0.75" header="0.3" footer="0.3"/>
  <pageSetup paperSize="9" scale="60" fitToHeight="0" orientation="portrait" horizontalDpi="300" verticalDpi="300" r:id="rId1"/>
  <headerFooter>
    <oddFooter>&amp;L&amp;Z&amp;F&amp;R&amp;P av &amp;N</oddFooter>
  </headerFooter>
  <rowBreaks count="2" manualBreakCount="2">
    <brk id="39" max="16383" man="1"/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F787-1B42-4EE0-BC94-98F40B173508}">
  <sheetPr>
    <pageSetUpPr fitToPage="1"/>
  </sheetPr>
  <dimension ref="B2:D139"/>
  <sheetViews>
    <sheetView tabSelected="1" topLeftCell="A7" workbookViewId="0">
      <selection activeCell="D20" sqref="D20"/>
    </sheetView>
  </sheetViews>
  <sheetFormatPr baseColWidth="10" defaultColWidth="11.42578125" defaultRowHeight="15" x14ac:dyDescent="0.25"/>
  <cols>
    <col min="1" max="1" width="7.5703125" style="157" customWidth="1"/>
    <col min="2" max="2" width="63.7109375" style="159" customWidth="1"/>
    <col min="3" max="3" width="5.7109375" style="157" customWidth="1"/>
    <col min="4" max="4" width="60.7109375" style="157" bestFit="1" customWidth="1"/>
    <col min="5" max="16384" width="11.42578125" style="157"/>
  </cols>
  <sheetData>
    <row r="2" spans="2:4" ht="15.75" thickBot="1" x14ac:dyDescent="0.3">
      <c r="B2" s="86"/>
    </row>
    <row r="3" spans="2:4" s="175" customFormat="1" ht="67.5" customHeight="1" x14ac:dyDescent="0.25">
      <c r="B3" s="199" t="s">
        <v>133</v>
      </c>
      <c r="C3" s="200"/>
      <c r="D3" s="201"/>
    </row>
    <row r="4" spans="2:4" s="194" customFormat="1" ht="21" x14ac:dyDescent="0.35">
      <c r="B4" s="193" t="s">
        <v>3</v>
      </c>
      <c r="D4" s="195" t="s">
        <v>31</v>
      </c>
    </row>
    <row r="5" spans="2:4" s="194" customFormat="1" ht="21" x14ac:dyDescent="0.35">
      <c r="B5" s="195" t="s">
        <v>6</v>
      </c>
      <c r="D5" s="195" t="s">
        <v>32</v>
      </c>
    </row>
    <row r="6" spans="2:4" s="194" customFormat="1" ht="21" x14ac:dyDescent="0.35">
      <c r="B6" s="195" t="s">
        <v>7</v>
      </c>
      <c r="D6" s="195" t="s">
        <v>73</v>
      </c>
    </row>
    <row r="7" spans="2:4" s="194" customFormat="1" ht="21" x14ac:dyDescent="0.35">
      <c r="B7" s="195" t="s">
        <v>9</v>
      </c>
      <c r="D7" s="195" t="s">
        <v>136</v>
      </c>
    </row>
    <row r="8" spans="2:4" s="194" customFormat="1" ht="21" x14ac:dyDescent="0.35">
      <c r="B8" s="195" t="s">
        <v>47</v>
      </c>
      <c r="D8" s="195" t="s">
        <v>74</v>
      </c>
    </row>
    <row r="9" spans="2:4" s="194" customFormat="1" ht="21" x14ac:dyDescent="0.35">
      <c r="B9" s="195" t="s">
        <v>11</v>
      </c>
      <c r="D9" s="195" t="s">
        <v>34</v>
      </c>
    </row>
    <row r="10" spans="2:4" s="194" customFormat="1" ht="21" x14ac:dyDescent="0.35">
      <c r="B10" s="195" t="s">
        <v>118</v>
      </c>
      <c r="D10" s="195" t="s">
        <v>76</v>
      </c>
    </row>
    <row r="11" spans="2:4" s="194" customFormat="1" ht="21" x14ac:dyDescent="0.35">
      <c r="B11" s="195"/>
      <c r="D11" s="195" t="s">
        <v>77</v>
      </c>
    </row>
    <row r="12" spans="2:4" s="194" customFormat="1" ht="21" x14ac:dyDescent="0.35">
      <c r="B12" s="195" t="s">
        <v>57</v>
      </c>
      <c r="D12" s="195" t="s">
        <v>78</v>
      </c>
    </row>
    <row r="13" spans="2:4" s="194" customFormat="1" ht="21" x14ac:dyDescent="0.35">
      <c r="B13" s="195" t="s">
        <v>120</v>
      </c>
      <c r="D13" s="195" t="s">
        <v>79</v>
      </c>
    </row>
    <row r="14" spans="2:4" s="194" customFormat="1" ht="21" x14ac:dyDescent="0.35">
      <c r="B14" s="195" t="s">
        <v>139</v>
      </c>
      <c r="D14" s="195" t="s">
        <v>44</v>
      </c>
    </row>
    <row r="15" spans="2:4" s="194" customFormat="1" ht="21" x14ac:dyDescent="0.35">
      <c r="B15" s="195" t="s">
        <v>68</v>
      </c>
      <c r="D15" s="195" t="s">
        <v>137</v>
      </c>
    </row>
    <row r="16" spans="2:4" s="194" customFormat="1" ht="21" x14ac:dyDescent="0.35">
      <c r="B16" s="195" t="s">
        <v>69</v>
      </c>
      <c r="D16" s="195" t="s">
        <v>82</v>
      </c>
    </row>
    <row r="17" spans="2:4" s="194" customFormat="1" ht="21" x14ac:dyDescent="0.35">
      <c r="B17" s="195" t="s">
        <v>19</v>
      </c>
      <c r="D17" s="195" t="s">
        <v>80</v>
      </c>
    </row>
    <row r="18" spans="2:4" s="194" customFormat="1" ht="21" x14ac:dyDescent="0.35">
      <c r="B18" s="195"/>
      <c r="D18" s="195" t="s">
        <v>84</v>
      </c>
    </row>
    <row r="19" spans="2:4" s="194" customFormat="1" ht="21" x14ac:dyDescent="0.35">
      <c r="B19" s="195" t="s">
        <v>20</v>
      </c>
      <c r="D19" s="195" t="s">
        <v>138</v>
      </c>
    </row>
    <row r="20" spans="2:4" s="194" customFormat="1" ht="21" x14ac:dyDescent="0.35">
      <c r="B20" s="195" t="s">
        <v>134</v>
      </c>
      <c r="D20" s="195" t="s">
        <v>115</v>
      </c>
    </row>
    <row r="21" spans="2:4" s="194" customFormat="1" ht="21" x14ac:dyDescent="0.35">
      <c r="B21" s="195"/>
      <c r="D21" s="195" t="s">
        <v>122</v>
      </c>
    </row>
    <row r="22" spans="2:4" s="194" customFormat="1" ht="21" x14ac:dyDescent="0.35">
      <c r="B22" s="195" t="s">
        <v>21</v>
      </c>
      <c r="D22" s="195" t="s">
        <v>37</v>
      </c>
    </row>
    <row r="23" spans="2:4" s="194" customFormat="1" ht="21" x14ac:dyDescent="0.35">
      <c r="B23" s="195" t="s">
        <v>121</v>
      </c>
      <c r="D23" s="195" t="s">
        <v>116</v>
      </c>
    </row>
    <row r="24" spans="2:4" s="194" customFormat="1" ht="21" x14ac:dyDescent="0.35">
      <c r="B24" s="195" t="s">
        <v>23</v>
      </c>
      <c r="D24" s="195" t="s">
        <v>38</v>
      </c>
    </row>
    <row r="25" spans="2:4" s="194" customFormat="1" ht="21" x14ac:dyDescent="0.35">
      <c r="B25" s="195" t="s">
        <v>24</v>
      </c>
      <c r="D25" s="195" t="s">
        <v>85</v>
      </c>
    </row>
    <row r="26" spans="2:4" s="194" customFormat="1" ht="21" x14ac:dyDescent="0.35">
      <c r="B26" s="195" t="s">
        <v>135</v>
      </c>
      <c r="D26" s="195" t="s">
        <v>39</v>
      </c>
    </row>
    <row r="27" spans="2:4" s="194" customFormat="1" ht="21" x14ac:dyDescent="0.35">
      <c r="B27" s="195" t="s">
        <v>59</v>
      </c>
      <c r="D27" s="195" t="s">
        <v>56</v>
      </c>
    </row>
    <row r="28" spans="2:4" s="194" customFormat="1" ht="21" x14ac:dyDescent="0.35">
      <c r="B28" s="195" t="s">
        <v>114</v>
      </c>
      <c r="D28" s="195" t="s">
        <v>86</v>
      </c>
    </row>
    <row r="29" spans="2:4" s="194" customFormat="1" ht="21" x14ac:dyDescent="0.35">
      <c r="B29" s="195" t="s">
        <v>97</v>
      </c>
      <c r="D29" s="195" t="s">
        <v>87</v>
      </c>
    </row>
    <row r="30" spans="2:4" s="194" customFormat="1" ht="21" x14ac:dyDescent="0.35">
      <c r="B30" s="195" t="s">
        <v>70</v>
      </c>
      <c r="D30" s="195" t="s">
        <v>41</v>
      </c>
    </row>
    <row r="31" spans="2:4" s="194" customFormat="1" ht="21.75" thickBot="1" x14ac:dyDescent="0.4">
      <c r="B31" s="196" t="s">
        <v>30</v>
      </c>
      <c r="D31" s="196" t="s">
        <v>42</v>
      </c>
    </row>
    <row r="32" spans="2:4" s="194" customFormat="1" ht="21" x14ac:dyDescent="0.35"/>
    <row r="33" spans="3:3" s="194" customFormat="1" ht="21.75" thickBot="1" x14ac:dyDescent="0.4">
      <c r="C33" s="197"/>
    </row>
    <row r="34" spans="3:3" s="194" customFormat="1" ht="21" x14ac:dyDescent="0.35"/>
    <row r="35" spans="3:3" s="194" customFormat="1" ht="21" x14ac:dyDescent="0.35"/>
    <row r="36" spans="3:3" s="194" customFormat="1" ht="21" x14ac:dyDescent="0.35"/>
    <row r="37" spans="3:3" s="194" customFormat="1" ht="21" x14ac:dyDescent="0.35"/>
    <row r="38" spans="3:3" s="194" customFormat="1" ht="21" x14ac:dyDescent="0.35"/>
    <row r="39" spans="3:3" s="194" customFormat="1" ht="21" x14ac:dyDescent="0.35"/>
    <row r="40" spans="3:3" s="194" customFormat="1" ht="21" x14ac:dyDescent="0.35"/>
    <row r="41" spans="3:3" s="194" customFormat="1" ht="21" x14ac:dyDescent="0.35"/>
    <row r="42" spans="3:3" s="194" customFormat="1" ht="21" x14ac:dyDescent="0.35"/>
    <row r="43" spans="3:3" s="194" customFormat="1" ht="21" x14ac:dyDescent="0.35"/>
    <row r="44" spans="3:3" s="194" customFormat="1" ht="21" x14ac:dyDescent="0.35"/>
    <row r="45" spans="3:3" s="194" customFormat="1" ht="21" x14ac:dyDescent="0.35"/>
    <row r="46" spans="3:3" s="194" customFormat="1" ht="21" x14ac:dyDescent="0.35"/>
    <row r="47" spans="3:3" s="194" customFormat="1" ht="21" x14ac:dyDescent="0.35"/>
    <row r="48" spans="3:3" s="194" customFormat="1" ht="21" x14ac:dyDescent="0.35"/>
    <row r="49" spans="2:4" s="194" customFormat="1" ht="21" x14ac:dyDescent="0.35"/>
    <row r="50" spans="2:4" s="194" customFormat="1" ht="21" x14ac:dyDescent="0.35"/>
    <row r="51" spans="2:4" s="194" customFormat="1" ht="21" x14ac:dyDescent="0.35"/>
    <row r="52" spans="2:4" s="194" customFormat="1" ht="21" x14ac:dyDescent="0.35"/>
    <row r="53" spans="2:4" s="194" customFormat="1" ht="21" x14ac:dyDescent="0.35"/>
    <row r="54" spans="2:4" s="194" customFormat="1" ht="21" x14ac:dyDescent="0.35"/>
    <row r="55" spans="2:4" s="194" customFormat="1" ht="21" x14ac:dyDescent="0.35"/>
    <row r="56" spans="2:4" s="194" customFormat="1" ht="21" x14ac:dyDescent="0.35"/>
    <row r="57" spans="2:4" s="194" customFormat="1" ht="21" x14ac:dyDescent="0.35"/>
    <row r="58" spans="2:4" s="194" customFormat="1" ht="21" x14ac:dyDescent="0.35"/>
    <row r="59" spans="2:4" s="194" customFormat="1" ht="21" x14ac:dyDescent="0.35">
      <c r="D59" s="157"/>
    </row>
    <row r="60" spans="2:4" s="194" customFormat="1" ht="21" x14ac:dyDescent="0.35">
      <c r="D60" s="157"/>
    </row>
    <row r="61" spans="2:4" s="194" customFormat="1" ht="21" x14ac:dyDescent="0.35">
      <c r="D61" s="157"/>
    </row>
    <row r="62" spans="2:4" s="194" customFormat="1" ht="21" x14ac:dyDescent="0.35">
      <c r="D62" s="157"/>
    </row>
    <row r="63" spans="2:4" s="194" customFormat="1" ht="21" x14ac:dyDescent="0.35">
      <c r="B63" s="167"/>
      <c r="D63" s="157"/>
    </row>
    <row r="87" spans="2:4" x14ac:dyDescent="0.25">
      <c r="D87" s="97"/>
    </row>
    <row r="88" spans="2:4" x14ac:dyDescent="0.25">
      <c r="D88" s="97"/>
    </row>
    <row r="89" spans="2:4" x14ac:dyDescent="0.25">
      <c r="D89" s="97"/>
    </row>
    <row r="90" spans="2:4" x14ac:dyDescent="0.25">
      <c r="D90" s="97"/>
    </row>
    <row r="91" spans="2:4" x14ac:dyDescent="0.25">
      <c r="D91" s="97"/>
    </row>
    <row r="92" spans="2:4" s="97" customFormat="1" x14ac:dyDescent="0.25">
      <c r="B92" s="159"/>
    </row>
    <row r="93" spans="2:4" s="97" customFormat="1" x14ac:dyDescent="0.25">
      <c r="B93" s="159"/>
    </row>
    <row r="94" spans="2:4" s="97" customFormat="1" x14ac:dyDescent="0.25">
      <c r="B94" s="159"/>
    </row>
    <row r="95" spans="2:4" s="97" customFormat="1" x14ac:dyDescent="0.25">
      <c r="B95" s="159"/>
    </row>
    <row r="96" spans="2:4" s="97" customFormat="1" x14ac:dyDescent="0.25">
      <c r="B96" s="159"/>
    </row>
    <row r="97" spans="2:2" s="97" customFormat="1" x14ac:dyDescent="0.25">
      <c r="B97" s="159"/>
    </row>
    <row r="98" spans="2:2" s="97" customFormat="1" x14ac:dyDescent="0.25">
      <c r="B98" s="159"/>
    </row>
    <row r="99" spans="2:2" s="97" customFormat="1" x14ac:dyDescent="0.25">
      <c r="B99" s="159"/>
    </row>
    <row r="100" spans="2:2" s="97" customFormat="1" x14ac:dyDescent="0.25">
      <c r="B100" s="159"/>
    </row>
    <row r="101" spans="2:2" s="97" customFormat="1" x14ac:dyDescent="0.25">
      <c r="B101" s="159"/>
    </row>
    <row r="102" spans="2:2" s="97" customFormat="1" x14ac:dyDescent="0.25">
      <c r="B102" s="159"/>
    </row>
    <row r="103" spans="2:2" s="97" customFormat="1" x14ac:dyDescent="0.25">
      <c r="B103" s="159"/>
    </row>
    <row r="104" spans="2:2" s="97" customFormat="1" x14ac:dyDescent="0.25">
      <c r="B104" s="159"/>
    </row>
    <row r="105" spans="2:2" s="97" customFormat="1" x14ac:dyDescent="0.25">
      <c r="B105" s="159"/>
    </row>
    <row r="106" spans="2:2" s="97" customFormat="1" x14ac:dyDescent="0.25">
      <c r="B106" s="159"/>
    </row>
    <row r="107" spans="2:2" s="97" customFormat="1" x14ac:dyDescent="0.25">
      <c r="B107" s="159"/>
    </row>
    <row r="108" spans="2:2" s="97" customFormat="1" x14ac:dyDescent="0.25">
      <c r="B108" s="159"/>
    </row>
    <row r="109" spans="2:2" s="97" customFormat="1" x14ac:dyDescent="0.25">
      <c r="B109" s="159"/>
    </row>
    <row r="110" spans="2:2" s="97" customFormat="1" x14ac:dyDescent="0.25">
      <c r="B110" s="159"/>
    </row>
    <row r="111" spans="2:2" s="97" customFormat="1" x14ac:dyDescent="0.25">
      <c r="B111" s="159"/>
    </row>
    <row r="112" spans="2:2" s="97" customFormat="1" x14ac:dyDescent="0.25">
      <c r="B112" s="159"/>
    </row>
    <row r="113" spans="2:2" s="97" customFormat="1" x14ac:dyDescent="0.25">
      <c r="B113" s="159"/>
    </row>
    <row r="114" spans="2:2" s="97" customFormat="1" x14ac:dyDescent="0.25">
      <c r="B114" s="159"/>
    </row>
    <row r="115" spans="2:2" s="97" customFormat="1" x14ac:dyDescent="0.25">
      <c r="B115" s="159"/>
    </row>
    <row r="116" spans="2:2" s="97" customFormat="1" x14ac:dyDescent="0.25">
      <c r="B116" s="159"/>
    </row>
    <row r="117" spans="2:2" s="97" customFormat="1" x14ac:dyDescent="0.25">
      <c r="B117" s="159"/>
    </row>
    <row r="118" spans="2:2" s="97" customFormat="1" x14ac:dyDescent="0.25">
      <c r="B118" s="159"/>
    </row>
    <row r="119" spans="2:2" s="97" customFormat="1" x14ac:dyDescent="0.25">
      <c r="B119" s="159"/>
    </row>
    <row r="120" spans="2:2" s="97" customFormat="1" x14ac:dyDescent="0.25">
      <c r="B120" s="159"/>
    </row>
    <row r="121" spans="2:2" s="97" customFormat="1" x14ac:dyDescent="0.25">
      <c r="B121" s="159"/>
    </row>
    <row r="122" spans="2:2" s="97" customFormat="1" x14ac:dyDescent="0.25">
      <c r="B122" s="159"/>
    </row>
    <row r="123" spans="2:2" s="97" customFormat="1" x14ac:dyDescent="0.25">
      <c r="B123" s="159"/>
    </row>
    <row r="124" spans="2:2" s="97" customFormat="1" x14ac:dyDescent="0.25">
      <c r="B124" s="159"/>
    </row>
    <row r="125" spans="2:2" s="97" customFormat="1" x14ac:dyDescent="0.25">
      <c r="B125" s="159"/>
    </row>
    <row r="126" spans="2:2" s="97" customFormat="1" x14ac:dyDescent="0.25">
      <c r="B126" s="159"/>
    </row>
    <row r="127" spans="2:2" s="97" customFormat="1" x14ac:dyDescent="0.25">
      <c r="B127" s="159"/>
    </row>
    <row r="128" spans="2:2" s="97" customFormat="1" x14ac:dyDescent="0.25">
      <c r="B128" s="159"/>
    </row>
    <row r="129" spans="2:4" s="97" customFormat="1" x14ac:dyDescent="0.25">
      <c r="B129" s="159"/>
    </row>
    <row r="130" spans="2:4" s="97" customFormat="1" x14ac:dyDescent="0.25">
      <c r="B130" s="159"/>
    </row>
    <row r="131" spans="2:4" s="97" customFormat="1" x14ac:dyDescent="0.25">
      <c r="B131" s="159"/>
    </row>
    <row r="132" spans="2:4" s="97" customFormat="1" x14ac:dyDescent="0.25">
      <c r="B132" s="159"/>
    </row>
    <row r="133" spans="2:4" s="97" customFormat="1" x14ac:dyDescent="0.25">
      <c r="B133" s="159"/>
    </row>
    <row r="134" spans="2:4" s="97" customFormat="1" x14ac:dyDescent="0.25">
      <c r="B134" s="159"/>
    </row>
    <row r="135" spans="2:4" s="97" customFormat="1" x14ac:dyDescent="0.25">
      <c r="B135" s="159"/>
      <c r="D135" s="157"/>
    </row>
    <row r="136" spans="2:4" s="97" customFormat="1" x14ac:dyDescent="0.25">
      <c r="B136" s="159"/>
      <c r="D136" s="157"/>
    </row>
    <row r="137" spans="2:4" s="97" customFormat="1" x14ac:dyDescent="0.25">
      <c r="B137" s="159"/>
      <c r="D137" s="157"/>
    </row>
    <row r="138" spans="2:4" s="97" customFormat="1" x14ac:dyDescent="0.25">
      <c r="B138" s="159"/>
      <c r="D138" s="157"/>
    </row>
    <row r="139" spans="2:4" s="97" customFormat="1" x14ac:dyDescent="0.25">
      <c r="B139" s="159"/>
      <c r="D139" s="157"/>
    </row>
  </sheetData>
  <mergeCells count="1">
    <mergeCell ref="B3:D3"/>
  </mergeCells>
  <pageMargins left="0.25" right="0.25" top="0.75" bottom="0.75" header="0.3" footer="0.3"/>
  <pageSetup paperSize="9" scale="76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4EF8-AE2A-486A-BACA-1B2550FA79C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E2AA-6F21-45F1-8F62-2D5EA2CC341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B1618-17ED-4B61-AA86-1CD8C5378B1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ED87-105A-4D5C-B5C4-92CE48D33136}">
  <sheetPr>
    <pageSetUpPr fitToPage="1"/>
  </sheetPr>
  <dimension ref="B2:H38"/>
  <sheetViews>
    <sheetView workbookViewId="0">
      <selection activeCell="N6" sqref="N6"/>
    </sheetView>
  </sheetViews>
  <sheetFormatPr baseColWidth="10" defaultColWidth="11.42578125" defaultRowHeight="15" x14ac:dyDescent="0.25"/>
  <cols>
    <col min="2" max="2" width="3" customWidth="1"/>
    <col min="3" max="3" width="43.7109375" customWidth="1"/>
    <col min="4" max="4" width="11.42578125" style="16"/>
    <col min="5" max="5" width="5.140625" customWidth="1"/>
    <col min="6" max="6" width="42.42578125" bestFit="1" customWidth="1"/>
    <col min="8" max="8" width="2.85546875" customWidth="1"/>
  </cols>
  <sheetData>
    <row r="2" spans="2:8" ht="15.75" thickBot="1" x14ac:dyDescent="0.3"/>
    <row r="3" spans="2:8" ht="15.75" thickBot="1" x14ac:dyDescent="0.3">
      <c r="B3" s="127"/>
      <c r="C3" s="128"/>
      <c r="D3" s="129"/>
      <c r="E3" s="128"/>
      <c r="F3" s="128"/>
      <c r="G3" s="128"/>
      <c r="H3" s="130"/>
    </row>
    <row r="4" spans="2:8" ht="26.25" thickBot="1" x14ac:dyDescent="0.4">
      <c r="B4" s="131"/>
      <c r="C4" s="202" t="s">
        <v>108</v>
      </c>
      <c r="D4" s="203"/>
      <c r="F4" s="202" t="s">
        <v>108</v>
      </c>
      <c r="G4" s="203"/>
      <c r="H4" s="75"/>
    </row>
    <row r="5" spans="2:8" s="89" customFormat="1" ht="16.5" thickBot="1" x14ac:dyDescent="0.3">
      <c r="B5" s="132"/>
      <c r="C5" s="119" t="s">
        <v>1</v>
      </c>
      <c r="D5" s="123" t="s">
        <v>107</v>
      </c>
      <c r="F5" s="119" t="s">
        <v>1</v>
      </c>
      <c r="G5" s="123" t="s">
        <v>107</v>
      </c>
      <c r="H5" s="133"/>
    </row>
    <row r="6" spans="2:8" x14ac:dyDescent="0.25">
      <c r="B6" s="131"/>
      <c r="C6" s="122" t="s">
        <v>2</v>
      </c>
      <c r="D6" s="124">
        <v>395</v>
      </c>
      <c r="F6" s="120" t="s">
        <v>26</v>
      </c>
      <c r="G6" s="125">
        <v>395</v>
      </c>
      <c r="H6" s="75"/>
    </row>
    <row r="7" spans="2:8" x14ac:dyDescent="0.25">
      <c r="B7" s="131"/>
      <c r="C7" s="120" t="s">
        <v>3</v>
      </c>
      <c r="D7" s="125">
        <v>395</v>
      </c>
      <c r="F7" s="120" t="s">
        <v>27</v>
      </c>
      <c r="G7" s="125">
        <v>395</v>
      </c>
      <c r="H7" s="75"/>
    </row>
    <row r="8" spans="2:8" x14ac:dyDescent="0.25">
      <c r="B8" s="131"/>
      <c r="C8" s="120" t="s">
        <v>4</v>
      </c>
      <c r="D8" s="125">
        <v>395</v>
      </c>
      <c r="F8" s="120" t="s">
        <v>28</v>
      </c>
      <c r="G8" s="125">
        <v>395</v>
      </c>
      <c r="H8" s="75"/>
    </row>
    <row r="9" spans="2:8" x14ac:dyDescent="0.25">
      <c r="B9" s="131"/>
      <c r="C9" s="120" t="s">
        <v>5</v>
      </c>
      <c r="D9" s="125">
        <v>395</v>
      </c>
      <c r="F9" s="120" t="s">
        <v>29</v>
      </c>
      <c r="G9" s="125">
        <v>395</v>
      </c>
      <c r="H9" s="75"/>
    </row>
    <row r="10" spans="2:8" x14ac:dyDescent="0.25">
      <c r="B10" s="131"/>
      <c r="C10" s="120" t="s">
        <v>6</v>
      </c>
      <c r="D10" s="125">
        <v>395</v>
      </c>
      <c r="F10" s="120" t="s">
        <v>30</v>
      </c>
      <c r="G10" s="125">
        <v>395</v>
      </c>
      <c r="H10" s="75"/>
    </row>
    <row r="11" spans="2:8" x14ac:dyDescent="0.25">
      <c r="B11" s="131"/>
      <c r="C11" s="120" t="s">
        <v>7</v>
      </c>
      <c r="D11" s="125">
        <v>395</v>
      </c>
      <c r="F11" s="120" t="s">
        <v>31</v>
      </c>
      <c r="G11" s="125">
        <v>395</v>
      </c>
      <c r="H11" s="75"/>
    </row>
    <row r="12" spans="2:8" x14ac:dyDescent="0.25">
      <c r="B12" s="131"/>
      <c r="C12" s="120" t="s">
        <v>9</v>
      </c>
      <c r="D12" s="125">
        <v>395</v>
      </c>
      <c r="F12" s="120" t="s">
        <v>32</v>
      </c>
      <c r="G12" s="125">
        <v>395</v>
      </c>
      <c r="H12" s="75"/>
    </row>
    <row r="13" spans="2:8" x14ac:dyDescent="0.25">
      <c r="B13" s="131"/>
      <c r="C13" s="93" t="s">
        <v>47</v>
      </c>
      <c r="D13" s="125">
        <v>495</v>
      </c>
      <c r="F13" s="120" t="s">
        <v>99</v>
      </c>
      <c r="G13" s="125">
        <v>395</v>
      </c>
      <c r="H13" s="75"/>
    </row>
    <row r="14" spans="2:8" x14ac:dyDescent="0.25">
      <c r="B14" s="131"/>
      <c r="C14" s="120" t="s">
        <v>10</v>
      </c>
      <c r="D14" s="125">
        <v>395</v>
      </c>
      <c r="F14" s="120" t="s">
        <v>52</v>
      </c>
      <c r="G14" s="125">
        <v>495</v>
      </c>
      <c r="H14" s="75"/>
    </row>
    <row r="15" spans="2:8" x14ac:dyDescent="0.25">
      <c r="B15" s="131"/>
      <c r="C15" s="120" t="s">
        <v>11</v>
      </c>
      <c r="D15" s="125">
        <v>395</v>
      </c>
      <c r="F15" s="120" t="s">
        <v>103</v>
      </c>
      <c r="G15" s="125">
        <v>395</v>
      </c>
      <c r="H15" s="75"/>
    </row>
    <row r="16" spans="2:8" x14ac:dyDescent="0.25">
      <c r="B16" s="131"/>
      <c r="C16" s="120" t="s">
        <v>12</v>
      </c>
      <c r="D16" s="125">
        <v>395</v>
      </c>
      <c r="F16" s="120" t="s">
        <v>33</v>
      </c>
      <c r="G16" s="125">
        <v>395</v>
      </c>
      <c r="H16" s="75"/>
    </row>
    <row r="17" spans="2:8" x14ac:dyDescent="0.25">
      <c r="B17" s="131"/>
      <c r="C17" s="120" t="s">
        <v>13</v>
      </c>
      <c r="D17" s="125">
        <v>395</v>
      </c>
      <c r="F17" s="120" t="s">
        <v>34</v>
      </c>
      <c r="G17" s="125">
        <v>395</v>
      </c>
      <c r="H17" s="75"/>
    </row>
    <row r="18" spans="2:8" x14ac:dyDescent="0.25">
      <c r="B18" s="131"/>
      <c r="C18" s="120" t="s">
        <v>57</v>
      </c>
      <c r="D18" s="125">
        <v>495</v>
      </c>
      <c r="F18" s="120" t="s">
        <v>35</v>
      </c>
      <c r="G18" s="125">
        <v>395</v>
      </c>
      <c r="H18" s="75"/>
    </row>
    <row r="19" spans="2:8" x14ac:dyDescent="0.25">
      <c r="B19" s="131"/>
      <c r="C19" s="120" t="s">
        <v>43</v>
      </c>
      <c r="D19" s="125">
        <v>495</v>
      </c>
      <c r="F19" s="120" t="s">
        <v>53</v>
      </c>
      <c r="G19" s="125">
        <v>495</v>
      </c>
      <c r="H19" s="75"/>
    </row>
    <row r="20" spans="2:8" x14ac:dyDescent="0.25">
      <c r="B20" s="131"/>
      <c r="C20" s="120" t="s">
        <v>14</v>
      </c>
      <c r="D20" s="125">
        <v>395</v>
      </c>
      <c r="F20" s="120" t="s">
        <v>104</v>
      </c>
      <c r="G20" s="125">
        <v>395</v>
      </c>
      <c r="H20" s="75"/>
    </row>
    <row r="21" spans="2:8" x14ac:dyDescent="0.25">
      <c r="B21" s="131"/>
      <c r="C21" s="120" t="s">
        <v>15</v>
      </c>
      <c r="D21" s="125">
        <v>395</v>
      </c>
      <c r="F21" s="120" t="s">
        <v>44</v>
      </c>
      <c r="G21" s="125">
        <v>495</v>
      </c>
      <c r="H21" s="75"/>
    </row>
    <row r="22" spans="2:8" x14ac:dyDescent="0.25">
      <c r="B22" s="131"/>
      <c r="C22" s="120" t="s">
        <v>16</v>
      </c>
      <c r="D22" s="125">
        <v>395</v>
      </c>
      <c r="F22" s="120" t="s">
        <v>45</v>
      </c>
      <c r="G22" s="125">
        <v>495</v>
      </c>
      <c r="H22" s="75"/>
    </row>
    <row r="23" spans="2:8" x14ac:dyDescent="0.25">
      <c r="B23" s="131"/>
      <c r="C23" s="120" t="s">
        <v>17</v>
      </c>
      <c r="D23" s="125">
        <v>395</v>
      </c>
      <c r="F23" s="120" t="s">
        <v>100</v>
      </c>
      <c r="G23" s="125">
        <v>395</v>
      </c>
      <c r="H23" s="75"/>
    </row>
    <row r="24" spans="2:8" x14ac:dyDescent="0.25">
      <c r="B24" s="131"/>
      <c r="C24" s="120" t="s">
        <v>18</v>
      </c>
      <c r="D24" s="125">
        <v>395</v>
      </c>
      <c r="F24" s="120" t="s">
        <v>36</v>
      </c>
      <c r="G24" s="125">
        <v>395</v>
      </c>
      <c r="H24" s="75"/>
    </row>
    <row r="25" spans="2:8" x14ac:dyDescent="0.25">
      <c r="B25" s="131"/>
      <c r="C25" s="120" t="s">
        <v>19</v>
      </c>
      <c r="D25" s="125">
        <v>395</v>
      </c>
      <c r="F25" s="120" t="s">
        <v>54</v>
      </c>
      <c r="G25" s="125">
        <v>495</v>
      </c>
      <c r="H25" s="75"/>
    </row>
    <row r="26" spans="2:8" x14ac:dyDescent="0.25">
      <c r="B26" s="131"/>
      <c r="C26" s="120" t="s">
        <v>48</v>
      </c>
      <c r="D26" s="125">
        <v>495</v>
      </c>
      <c r="F26" s="120" t="s">
        <v>55</v>
      </c>
      <c r="G26" s="125">
        <v>495</v>
      </c>
      <c r="H26" s="75"/>
    </row>
    <row r="27" spans="2:8" x14ac:dyDescent="0.25">
      <c r="B27" s="131"/>
      <c r="C27" s="120" t="s">
        <v>20</v>
      </c>
      <c r="D27" s="125">
        <v>395</v>
      </c>
      <c r="F27" s="120" t="s">
        <v>46</v>
      </c>
      <c r="G27" s="125">
        <v>495</v>
      </c>
      <c r="H27" s="75"/>
    </row>
    <row r="28" spans="2:8" x14ac:dyDescent="0.25">
      <c r="B28" s="131"/>
      <c r="C28" s="120" t="s">
        <v>49</v>
      </c>
      <c r="D28" s="125">
        <v>495</v>
      </c>
      <c r="F28" s="120" t="s">
        <v>37</v>
      </c>
      <c r="G28" s="125">
        <v>395</v>
      </c>
      <c r="H28" s="75"/>
    </row>
    <row r="29" spans="2:8" x14ac:dyDescent="0.25">
      <c r="B29" s="131"/>
      <c r="C29" s="120" t="s">
        <v>58</v>
      </c>
      <c r="D29" s="125">
        <v>495</v>
      </c>
      <c r="F29" s="120" t="s">
        <v>38</v>
      </c>
      <c r="G29" s="125">
        <v>395</v>
      </c>
      <c r="H29" s="75"/>
    </row>
    <row r="30" spans="2:8" x14ac:dyDescent="0.25">
      <c r="B30" s="131"/>
      <c r="C30" s="120" t="s">
        <v>21</v>
      </c>
      <c r="D30" s="125">
        <v>395</v>
      </c>
      <c r="F30" s="120" t="s">
        <v>101</v>
      </c>
      <c r="G30" s="125">
        <v>395</v>
      </c>
      <c r="H30" s="75"/>
    </row>
    <row r="31" spans="2:8" x14ac:dyDescent="0.25">
      <c r="B31" s="131"/>
      <c r="C31" s="120" t="s">
        <v>50</v>
      </c>
      <c r="D31" s="125">
        <v>495</v>
      </c>
      <c r="F31" s="120" t="s">
        <v>60</v>
      </c>
      <c r="G31" s="125">
        <v>495</v>
      </c>
      <c r="H31" s="75"/>
    </row>
    <row r="32" spans="2:8" x14ac:dyDescent="0.25">
      <c r="B32" s="131"/>
      <c r="C32" s="120" t="s">
        <v>22</v>
      </c>
      <c r="D32" s="125">
        <v>395</v>
      </c>
      <c r="F32" s="120" t="s">
        <v>39</v>
      </c>
      <c r="G32" s="125">
        <v>395</v>
      </c>
      <c r="H32" s="75"/>
    </row>
    <row r="33" spans="2:8" x14ac:dyDescent="0.25">
      <c r="B33" s="131"/>
      <c r="C33" s="120" t="s">
        <v>23</v>
      </c>
      <c r="D33" s="125">
        <v>395</v>
      </c>
      <c r="F33" s="120" t="s">
        <v>56</v>
      </c>
      <c r="G33" s="125">
        <v>495</v>
      </c>
      <c r="H33" s="75"/>
    </row>
    <row r="34" spans="2:8" x14ac:dyDescent="0.25">
      <c r="B34" s="131"/>
      <c r="C34" s="120" t="s">
        <v>24</v>
      </c>
      <c r="D34" s="125">
        <v>395</v>
      </c>
      <c r="F34" s="120" t="s">
        <v>40</v>
      </c>
      <c r="G34" s="125">
        <v>395</v>
      </c>
      <c r="H34" s="75"/>
    </row>
    <row r="35" spans="2:8" x14ac:dyDescent="0.25">
      <c r="B35" s="131"/>
      <c r="C35" s="120" t="s">
        <v>51</v>
      </c>
      <c r="D35" s="125">
        <v>495</v>
      </c>
      <c r="F35" s="120" t="s">
        <v>98</v>
      </c>
      <c r="G35" s="125">
        <v>395</v>
      </c>
      <c r="H35" s="75"/>
    </row>
    <row r="36" spans="2:8" x14ac:dyDescent="0.25">
      <c r="B36" s="131"/>
      <c r="C36" s="120" t="s">
        <v>59</v>
      </c>
      <c r="D36" s="125">
        <v>495</v>
      </c>
      <c r="F36" s="120" t="s">
        <v>41</v>
      </c>
      <c r="G36" s="125">
        <v>395</v>
      </c>
      <c r="H36" s="75"/>
    </row>
    <row r="37" spans="2:8" x14ac:dyDescent="0.25">
      <c r="B37" s="131"/>
      <c r="C37" s="120" t="s">
        <v>25</v>
      </c>
      <c r="D37" s="125">
        <v>395</v>
      </c>
      <c r="F37" s="120"/>
      <c r="G37" s="125"/>
      <c r="H37" s="75"/>
    </row>
    <row r="38" spans="2:8" ht="15.75" thickBot="1" x14ac:dyDescent="0.3">
      <c r="B38" s="134"/>
      <c r="C38" s="121"/>
      <c r="D38" s="126"/>
      <c r="E38" s="135"/>
      <c r="F38" s="121"/>
      <c r="G38" s="126"/>
      <c r="H38" s="136"/>
    </row>
  </sheetData>
  <autoFilter ref="C5:D5" xr:uid="{3A66ED87-105A-4D5C-B5C4-92CE48D33136}">
    <sortState xmlns:xlrd2="http://schemas.microsoft.com/office/spreadsheetml/2017/richdata2" ref="C6:D107">
      <sortCondition ref="C5"/>
    </sortState>
  </autoFilter>
  <sortState xmlns:xlrd2="http://schemas.microsoft.com/office/spreadsheetml/2017/richdata2" ref="C6:D67">
    <sortCondition ref="C6:C67"/>
  </sortState>
  <mergeCells count="2">
    <mergeCell ref="C4:D4"/>
    <mergeCell ref="F4:G4"/>
  </mergeCells>
  <pageMargins left="0.25" right="0.25" top="0.75" bottom="0.75" header="0.3" footer="0.3"/>
  <pageSetup paperSize="9" scale="8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F935-BB5C-4225-91A2-E9C8EA47B64F}">
  <sheetPr>
    <pageSetUpPr fitToPage="1"/>
  </sheetPr>
  <dimension ref="B1:F431"/>
  <sheetViews>
    <sheetView workbookViewId="0">
      <selection activeCell="E102" sqref="E102"/>
    </sheetView>
  </sheetViews>
  <sheetFormatPr baseColWidth="10" defaultColWidth="11.42578125" defaultRowHeight="21" x14ac:dyDescent="0.25"/>
  <cols>
    <col min="1" max="1" width="11.42578125" style="103"/>
    <col min="2" max="2" width="13.140625" style="101" customWidth="1"/>
    <col min="3" max="3" width="51.5703125" style="102" customWidth="1"/>
    <col min="4" max="4" width="11.42578125" style="104" customWidth="1"/>
    <col min="5" max="6" width="11.42578125" style="104"/>
    <col min="7" max="16384" width="11.42578125" style="103"/>
  </cols>
  <sheetData>
    <row r="1" spans="2:6" x14ac:dyDescent="0.25">
      <c r="B1" s="105"/>
      <c r="C1" s="103"/>
      <c r="D1" s="9"/>
      <c r="E1" s="9"/>
      <c r="F1" s="9"/>
    </row>
    <row r="2" spans="2:6" ht="30.75" customHeight="1" thickBot="1" x14ac:dyDescent="0.3">
      <c r="B2" s="105"/>
      <c r="C2" s="103"/>
      <c r="D2" s="9"/>
      <c r="E2" s="9"/>
      <c r="F2" s="9"/>
    </row>
    <row r="3" spans="2:6" s="112" customFormat="1" ht="17.25" customHeight="1" thickBot="1" x14ac:dyDescent="0.3">
      <c r="B3" s="113" t="s">
        <v>102</v>
      </c>
      <c r="C3" s="142" t="s">
        <v>1</v>
      </c>
      <c r="D3" s="153" t="s">
        <v>112</v>
      </c>
      <c r="E3" s="116" t="s">
        <v>0</v>
      </c>
      <c r="F3" s="111"/>
    </row>
    <row r="4" spans="2:6" ht="17.25" customHeight="1" x14ac:dyDescent="0.25">
      <c r="B4" s="156" t="s">
        <v>113</v>
      </c>
      <c r="C4" s="151" t="s">
        <v>30</v>
      </c>
      <c r="D4" s="152"/>
      <c r="E4" s="148"/>
      <c r="F4" s="107"/>
    </row>
    <row r="5" spans="2:6" ht="17.25" customHeight="1" x14ac:dyDescent="0.25">
      <c r="B5" s="114">
        <v>2</v>
      </c>
      <c r="C5" s="143" t="s">
        <v>30</v>
      </c>
      <c r="D5" s="149"/>
      <c r="E5" s="117"/>
      <c r="F5" s="109"/>
    </row>
    <row r="6" spans="2:6" ht="17.25" customHeight="1" x14ac:dyDescent="0.25">
      <c r="B6" s="114">
        <v>3</v>
      </c>
      <c r="C6" s="143" t="s">
        <v>30</v>
      </c>
      <c r="D6" s="149"/>
      <c r="E6" s="117"/>
      <c r="F6" s="109"/>
    </row>
    <row r="7" spans="2:6" ht="17.25" customHeight="1" x14ac:dyDescent="0.25">
      <c r="B7" s="114">
        <v>4</v>
      </c>
      <c r="C7" s="143" t="s">
        <v>30</v>
      </c>
      <c r="D7" s="149"/>
      <c r="E7" s="117"/>
      <c r="F7" s="109"/>
    </row>
    <row r="8" spans="2:6" ht="17.25" customHeight="1" x14ac:dyDescent="0.25">
      <c r="B8" s="114">
        <v>5</v>
      </c>
      <c r="C8" s="143" t="s">
        <v>30</v>
      </c>
      <c r="D8" s="149"/>
      <c r="E8" s="117"/>
      <c r="F8" s="109"/>
    </row>
    <row r="9" spans="2:6" ht="17.25" customHeight="1" x14ac:dyDescent="0.25">
      <c r="B9" s="114">
        <v>6</v>
      </c>
      <c r="C9" s="143" t="s">
        <v>30</v>
      </c>
      <c r="D9" s="149"/>
      <c r="E9" s="117"/>
      <c r="F9" s="109"/>
    </row>
    <row r="10" spans="2:6" ht="17.25" customHeight="1" x14ac:dyDescent="0.25">
      <c r="B10" s="114">
        <v>7</v>
      </c>
      <c r="C10" s="143" t="s">
        <v>30</v>
      </c>
      <c r="D10" s="149"/>
      <c r="E10" s="117"/>
      <c r="F10" s="109"/>
    </row>
    <row r="11" spans="2:6" ht="17.25" customHeight="1" x14ac:dyDescent="0.25">
      <c r="B11" s="114">
        <v>7</v>
      </c>
      <c r="C11" s="143" t="s">
        <v>46</v>
      </c>
      <c r="D11" s="149"/>
      <c r="E11" s="117"/>
      <c r="F11" s="109"/>
    </row>
    <row r="12" spans="2:6" ht="17.25" customHeight="1" x14ac:dyDescent="0.25">
      <c r="B12" s="114">
        <v>8</v>
      </c>
      <c r="C12" s="143" t="s">
        <v>52</v>
      </c>
      <c r="D12" s="149"/>
      <c r="E12" s="117"/>
      <c r="F12" s="109"/>
    </row>
    <row r="13" spans="2:6" ht="17.25" customHeight="1" x14ac:dyDescent="0.25">
      <c r="B13" s="139">
        <v>8</v>
      </c>
      <c r="C13" s="144" t="s">
        <v>2</v>
      </c>
      <c r="D13" s="150"/>
      <c r="E13" s="140"/>
      <c r="F13" s="141"/>
    </row>
    <row r="14" spans="2:6" ht="17.25" customHeight="1" x14ac:dyDescent="0.25">
      <c r="B14" s="139">
        <v>8</v>
      </c>
      <c r="C14" s="144" t="s">
        <v>50</v>
      </c>
      <c r="D14" s="150"/>
      <c r="E14" s="140"/>
      <c r="F14" s="141"/>
    </row>
    <row r="15" spans="2:6" ht="17.25" customHeight="1" x14ac:dyDescent="0.25">
      <c r="B15" s="114">
        <v>9</v>
      </c>
      <c r="C15" s="143" t="s">
        <v>39</v>
      </c>
      <c r="D15" s="149"/>
      <c r="E15" s="117"/>
      <c r="F15" s="109"/>
    </row>
    <row r="16" spans="2:6" ht="17.25" customHeight="1" x14ac:dyDescent="0.25">
      <c r="B16" s="114">
        <v>10</v>
      </c>
      <c r="C16" s="143" t="s">
        <v>39</v>
      </c>
      <c r="D16" s="149"/>
      <c r="E16" s="117"/>
      <c r="F16" s="109"/>
    </row>
    <row r="17" spans="2:6" ht="17.25" customHeight="1" x14ac:dyDescent="0.25">
      <c r="B17" s="114">
        <v>11</v>
      </c>
      <c r="C17" s="143" t="s">
        <v>39</v>
      </c>
      <c r="D17" s="149"/>
      <c r="E17" s="117"/>
      <c r="F17" s="109"/>
    </row>
    <row r="18" spans="2:6" ht="17.25" customHeight="1" x14ac:dyDescent="0.25">
      <c r="B18" s="114">
        <v>11</v>
      </c>
      <c r="C18" s="143" t="s">
        <v>21</v>
      </c>
      <c r="D18" s="149"/>
      <c r="E18" s="117"/>
      <c r="F18" s="109"/>
    </row>
    <row r="19" spans="2:6" ht="17.25" customHeight="1" x14ac:dyDescent="0.25">
      <c r="B19" s="114">
        <v>12</v>
      </c>
      <c r="C19" s="143" t="s">
        <v>21</v>
      </c>
      <c r="D19" s="149"/>
      <c r="E19" s="117"/>
      <c r="F19" s="109"/>
    </row>
    <row r="20" spans="2:6" ht="17.25" customHeight="1" x14ac:dyDescent="0.25">
      <c r="B20" s="114">
        <v>13</v>
      </c>
      <c r="C20" s="143" t="s">
        <v>21</v>
      </c>
      <c r="D20" s="149"/>
      <c r="E20" s="117"/>
      <c r="F20" s="109"/>
    </row>
    <row r="21" spans="2:6" ht="17.25" customHeight="1" x14ac:dyDescent="0.25">
      <c r="B21" s="114">
        <v>14</v>
      </c>
      <c r="C21" s="143" t="s">
        <v>21</v>
      </c>
      <c r="D21" s="149"/>
      <c r="E21" s="117"/>
      <c r="F21" s="109"/>
    </row>
    <row r="22" spans="2:6" ht="17.25" customHeight="1" x14ac:dyDescent="0.25">
      <c r="B22" s="114">
        <v>14</v>
      </c>
      <c r="C22" s="143" t="s">
        <v>18</v>
      </c>
      <c r="D22" s="149"/>
      <c r="E22" s="117"/>
      <c r="F22" s="109"/>
    </row>
    <row r="23" spans="2:6" ht="17.25" customHeight="1" x14ac:dyDescent="0.25">
      <c r="B23" s="114">
        <v>14</v>
      </c>
      <c r="C23" s="143" t="s">
        <v>18</v>
      </c>
      <c r="D23" s="149"/>
      <c r="E23" s="117"/>
      <c r="F23" s="109"/>
    </row>
    <row r="24" spans="2:6" ht="17.25" customHeight="1" x14ac:dyDescent="0.25">
      <c r="B24" s="114">
        <v>15</v>
      </c>
      <c r="C24" s="143" t="s">
        <v>41</v>
      </c>
      <c r="D24" s="149"/>
      <c r="E24" s="117"/>
      <c r="F24" s="109"/>
    </row>
    <row r="25" spans="2:6" ht="17.25" customHeight="1" x14ac:dyDescent="0.25">
      <c r="B25" s="114">
        <v>16</v>
      </c>
      <c r="C25" s="143" t="s">
        <v>41</v>
      </c>
      <c r="D25" s="149"/>
      <c r="E25" s="117"/>
      <c r="F25" s="109"/>
    </row>
    <row r="26" spans="2:6" ht="17.25" customHeight="1" x14ac:dyDescent="0.25">
      <c r="B26" s="114">
        <v>16</v>
      </c>
      <c r="C26" s="143" t="s">
        <v>7</v>
      </c>
      <c r="D26" s="149"/>
      <c r="E26" s="117"/>
      <c r="F26" s="109"/>
    </row>
    <row r="27" spans="2:6" ht="17.25" customHeight="1" x14ac:dyDescent="0.25">
      <c r="B27" s="114">
        <v>17</v>
      </c>
      <c r="C27" s="143" t="s">
        <v>7</v>
      </c>
      <c r="D27" s="149"/>
      <c r="E27" s="117"/>
      <c r="F27" s="109"/>
    </row>
    <row r="28" spans="2:6" ht="17.25" customHeight="1" x14ac:dyDescent="0.25">
      <c r="B28" s="114">
        <v>18</v>
      </c>
      <c r="C28" s="143" t="s">
        <v>7</v>
      </c>
      <c r="D28" s="149"/>
      <c r="E28" s="117"/>
      <c r="F28" s="109"/>
    </row>
    <row r="29" spans="2:6" ht="17.25" customHeight="1" x14ac:dyDescent="0.25">
      <c r="B29" s="114">
        <v>18</v>
      </c>
      <c r="C29" s="143" t="s">
        <v>51</v>
      </c>
      <c r="D29" s="149"/>
      <c r="E29" s="117"/>
      <c r="F29" s="109"/>
    </row>
    <row r="30" spans="2:6" ht="17.25" customHeight="1" x14ac:dyDescent="0.25">
      <c r="B30" s="114">
        <v>19</v>
      </c>
      <c r="C30" s="143" t="s">
        <v>51</v>
      </c>
      <c r="D30" s="149"/>
      <c r="E30" s="117"/>
      <c r="F30" s="109"/>
    </row>
    <row r="31" spans="2:6" ht="17.25" customHeight="1" x14ac:dyDescent="0.25">
      <c r="B31" s="114">
        <v>19</v>
      </c>
      <c r="C31" s="143" t="s">
        <v>19</v>
      </c>
      <c r="D31" s="149"/>
      <c r="E31" s="117"/>
      <c r="F31" s="109"/>
    </row>
    <row r="32" spans="2:6" ht="17.25" customHeight="1" x14ac:dyDescent="0.25">
      <c r="B32" s="114">
        <v>20</v>
      </c>
      <c r="C32" s="143" t="s">
        <v>14</v>
      </c>
      <c r="D32" s="149"/>
      <c r="E32" s="117"/>
      <c r="F32" s="109"/>
    </row>
    <row r="33" spans="2:6" ht="17.25" customHeight="1" x14ac:dyDescent="0.25">
      <c r="B33" s="114">
        <v>20</v>
      </c>
      <c r="C33" s="143" t="s">
        <v>3</v>
      </c>
      <c r="D33" s="149"/>
      <c r="E33" s="117"/>
      <c r="F33" s="109"/>
    </row>
    <row r="34" spans="2:6" ht="17.25" customHeight="1" x14ac:dyDescent="0.25">
      <c r="B34" s="114">
        <v>20</v>
      </c>
      <c r="C34" s="143" t="s">
        <v>34</v>
      </c>
      <c r="D34" s="149"/>
      <c r="E34" s="117"/>
      <c r="F34" s="109"/>
    </row>
    <row r="35" spans="2:6" ht="17.25" customHeight="1" x14ac:dyDescent="0.25">
      <c r="B35" s="114">
        <v>21</v>
      </c>
      <c r="C35" s="143" t="s">
        <v>34</v>
      </c>
      <c r="D35" s="149"/>
      <c r="E35" s="117"/>
      <c r="F35" s="109"/>
    </row>
    <row r="36" spans="2:6" ht="17.25" customHeight="1" x14ac:dyDescent="0.25">
      <c r="B36" s="114">
        <v>21</v>
      </c>
      <c r="C36" s="143" t="s">
        <v>37</v>
      </c>
      <c r="D36" s="149"/>
      <c r="E36" s="117"/>
      <c r="F36" s="109"/>
    </row>
    <row r="37" spans="2:6" ht="17.25" customHeight="1" x14ac:dyDescent="0.25">
      <c r="B37" s="114">
        <v>22</v>
      </c>
      <c r="C37" s="143" t="s">
        <v>32</v>
      </c>
      <c r="D37" s="149"/>
      <c r="E37" s="117"/>
      <c r="F37" s="109"/>
    </row>
    <row r="38" spans="2:6" ht="17.25" customHeight="1" x14ac:dyDescent="0.25">
      <c r="B38" s="114">
        <v>22</v>
      </c>
      <c r="C38" s="143" t="s">
        <v>110</v>
      </c>
      <c r="D38" s="149"/>
      <c r="E38" s="117"/>
      <c r="F38" s="109"/>
    </row>
    <row r="39" spans="2:6" ht="17.25" customHeight="1" x14ac:dyDescent="0.25">
      <c r="B39" s="114">
        <v>23</v>
      </c>
      <c r="C39" s="143" t="s">
        <v>47</v>
      </c>
      <c r="D39" s="149"/>
      <c r="E39" s="117"/>
      <c r="F39" s="109"/>
    </row>
    <row r="40" spans="2:6" ht="17.25" customHeight="1" x14ac:dyDescent="0.25">
      <c r="B40" s="114">
        <v>23</v>
      </c>
      <c r="C40" s="143" t="s">
        <v>32</v>
      </c>
      <c r="D40" s="149"/>
      <c r="E40" s="117"/>
      <c r="F40" s="109"/>
    </row>
    <row r="41" spans="2:6" ht="17.25" customHeight="1" x14ac:dyDescent="0.25">
      <c r="B41" s="114">
        <v>23</v>
      </c>
      <c r="C41" s="143" t="s">
        <v>17</v>
      </c>
      <c r="D41" s="149"/>
      <c r="E41" s="117"/>
      <c r="F41" s="109"/>
    </row>
    <row r="42" spans="2:6" ht="17.25" customHeight="1" x14ac:dyDescent="0.25">
      <c r="B42" s="114">
        <v>24</v>
      </c>
      <c r="C42" s="143" t="s">
        <v>17</v>
      </c>
      <c r="D42" s="149"/>
      <c r="E42" s="117"/>
      <c r="F42" s="109"/>
    </row>
    <row r="43" spans="2:6" ht="17.25" customHeight="1" x14ac:dyDescent="0.25">
      <c r="B43" s="114">
        <v>24</v>
      </c>
      <c r="C43" s="143" t="s">
        <v>9</v>
      </c>
      <c r="D43" s="149"/>
      <c r="E43" s="117"/>
      <c r="F43" s="109"/>
    </row>
    <row r="44" spans="2:6" ht="17.25" customHeight="1" x14ac:dyDescent="0.25">
      <c r="B44" s="114">
        <v>25</v>
      </c>
      <c r="C44" s="143" t="s">
        <v>9</v>
      </c>
      <c r="D44" s="149"/>
      <c r="E44" s="117"/>
      <c r="F44" s="109"/>
    </row>
    <row r="45" spans="2:6" ht="17.25" customHeight="1" x14ac:dyDescent="0.25">
      <c r="B45" s="139">
        <v>25</v>
      </c>
      <c r="C45" s="144" t="s">
        <v>53</v>
      </c>
      <c r="D45" s="150"/>
      <c r="E45" s="140"/>
      <c r="F45" s="141"/>
    </row>
    <row r="46" spans="2:6" ht="17.25" customHeight="1" x14ac:dyDescent="0.25">
      <c r="B46" s="114">
        <v>25</v>
      </c>
      <c r="C46" s="143" t="s">
        <v>12</v>
      </c>
      <c r="D46" s="149"/>
      <c r="E46" s="117"/>
      <c r="F46" s="109"/>
    </row>
    <row r="47" spans="2:6" ht="17.25" customHeight="1" x14ac:dyDescent="0.25">
      <c r="B47" s="114">
        <v>25</v>
      </c>
      <c r="C47" s="143" t="s">
        <v>12</v>
      </c>
      <c r="D47" s="149"/>
      <c r="E47" s="117"/>
      <c r="F47" s="109"/>
    </row>
    <row r="48" spans="2:6" ht="17.25" customHeight="1" x14ac:dyDescent="0.25">
      <c r="B48" s="114">
        <v>26</v>
      </c>
      <c r="C48" s="143" t="s">
        <v>10</v>
      </c>
      <c r="D48" s="149"/>
      <c r="E48" s="117"/>
      <c r="F48" s="109"/>
    </row>
    <row r="49" spans="2:6" ht="17.25" customHeight="1" x14ac:dyDescent="0.25">
      <c r="B49" s="114">
        <v>27</v>
      </c>
      <c r="C49" s="143" t="s">
        <v>10</v>
      </c>
      <c r="D49" s="149"/>
      <c r="E49" s="117"/>
      <c r="F49" s="109"/>
    </row>
    <row r="50" spans="2:6" ht="17.25" customHeight="1" thickBot="1" x14ac:dyDescent="0.3">
      <c r="B50" s="115">
        <v>27</v>
      </c>
      <c r="C50" s="145" t="s">
        <v>22</v>
      </c>
      <c r="D50" s="154"/>
      <c r="E50" s="118"/>
      <c r="F50" s="110"/>
    </row>
    <row r="51" spans="2:6" ht="17.25" customHeight="1" thickBot="1" x14ac:dyDescent="0.3">
      <c r="B51" s="106"/>
      <c r="C51" s="146"/>
      <c r="D51" s="152"/>
      <c r="E51" s="148"/>
      <c r="F51" s="107"/>
    </row>
    <row r="52" spans="2:6" s="112" customFormat="1" ht="17.25" customHeight="1" thickBot="1" x14ac:dyDescent="0.3">
      <c r="B52" s="113" t="s">
        <v>102</v>
      </c>
      <c r="C52" s="142" t="s">
        <v>1</v>
      </c>
      <c r="D52" s="153" t="s">
        <v>112</v>
      </c>
      <c r="E52" s="116" t="s">
        <v>0</v>
      </c>
      <c r="F52" s="111"/>
    </row>
    <row r="53" spans="2:6" s="112" customFormat="1" ht="17.25" customHeight="1" x14ac:dyDescent="0.25">
      <c r="B53" s="137">
        <v>28</v>
      </c>
      <c r="C53" s="143" t="s">
        <v>111</v>
      </c>
      <c r="D53" s="149"/>
      <c r="E53" s="155"/>
      <c r="F53" s="138"/>
    </row>
    <row r="54" spans="2:6" ht="17.25" customHeight="1" x14ac:dyDescent="0.25">
      <c r="B54" s="114">
        <v>28</v>
      </c>
      <c r="C54" s="143" t="s">
        <v>38</v>
      </c>
      <c r="D54" s="149"/>
      <c r="E54" s="117"/>
      <c r="F54" s="109"/>
    </row>
    <row r="55" spans="2:6" ht="17.25" customHeight="1" x14ac:dyDescent="0.25">
      <c r="B55" s="114">
        <v>29</v>
      </c>
      <c r="C55" s="143" t="s">
        <v>38</v>
      </c>
      <c r="D55" s="149"/>
      <c r="E55" s="117"/>
      <c r="F55" s="109"/>
    </row>
    <row r="56" spans="2:6" ht="17.25" customHeight="1" x14ac:dyDescent="0.25">
      <c r="B56" s="114">
        <v>29</v>
      </c>
      <c r="C56" s="143" t="s">
        <v>5</v>
      </c>
      <c r="D56" s="149"/>
      <c r="E56" s="117"/>
      <c r="F56" s="109"/>
    </row>
    <row r="57" spans="2:6" ht="17.25" customHeight="1" x14ac:dyDescent="0.25">
      <c r="B57" s="114">
        <v>30</v>
      </c>
      <c r="C57" s="143" t="s">
        <v>5</v>
      </c>
      <c r="D57" s="149"/>
      <c r="E57" s="117"/>
      <c r="F57" s="109"/>
    </row>
    <row r="58" spans="2:6" ht="17.25" customHeight="1" x14ac:dyDescent="0.25">
      <c r="B58" s="114">
        <v>30</v>
      </c>
      <c r="C58" s="143" t="s">
        <v>33</v>
      </c>
      <c r="D58" s="149"/>
      <c r="E58" s="117"/>
      <c r="F58" s="109"/>
    </row>
    <row r="59" spans="2:6" ht="17.25" customHeight="1" x14ac:dyDescent="0.25">
      <c r="B59" s="114">
        <v>31</v>
      </c>
      <c r="C59" s="143" t="s">
        <v>33</v>
      </c>
      <c r="D59" s="149"/>
      <c r="E59" s="117"/>
      <c r="F59" s="109"/>
    </row>
    <row r="60" spans="2:6" ht="17.25" customHeight="1" x14ac:dyDescent="0.25">
      <c r="B60" s="114">
        <v>31</v>
      </c>
      <c r="C60" s="143" t="s">
        <v>54</v>
      </c>
      <c r="D60" s="149"/>
      <c r="E60" s="117"/>
      <c r="F60" s="109"/>
    </row>
    <row r="61" spans="2:6" ht="17.25" customHeight="1" x14ac:dyDescent="0.25">
      <c r="B61" s="114">
        <v>32</v>
      </c>
      <c r="C61" s="143" t="s">
        <v>54</v>
      </c>
      <c r="D61" s="149"/>
      <c r="E61" s="117"/>
      <c r="F61" s="109"/>
    </row>
    <row r="62" spans="2:6" ht="17.25" customHeight="1" x14ac:dyDescent="0.25">
      <c r="B62" s="114">
        <v>32</v>
      </c>
      <c r="C62" s="143" t="s">
        <v>44</v>
      </c>
      <c r="D62" s="149"/>
      <c r="E62" s="117"/>
      <c r="F62" s="109"/>
    </row>
    <row r="63" spans="2:6" ht="17.25" customHeight="1" x14ac:dyDescent="0.25">
      <c r="B63" s="114">
        <v>32</v>
      </c>
      <c r="C63" s="143" t="s">
        <v>27</v>
      </c>
      <c r="D63" s="149"/>
      <c r="E63" s="117"/>
      <c r="F63" s="109"/>
    </row>
    <row r="64" spans="2:6" ht="17.25" customHeight="1" x14ac:dyDescent="0.25">
      <c r="B64" s="114">
        <v>33</v>
      </c>
      <c r="C64" s="143" t="s">
        <v>27</v>
      </c>
      <c r="D64" s="149"/>
      <c r="E64" s="117"/>
      <c r="F64" s="109"/>
    </row>
    <row r="65" spans="2:6" ht="17.25" customHeight="1" x14ac:dyDescent="0.25">
      <c r="B65" s="114">
        <v>33</v>
      </c>
      <c r="C65" s="143" t="s">
        <v>43</v>
      </c>
      <c r="D65" s="149"/>
      <c r="E65" s="117"/>
      <c r="F65" s="109"/>
    </row>
    <row r="66" spans="2:6" ht="17.25" customHeight="1" x14ac:dyDescent="0.25">
      <c r="B66" s="114">
        <v>34</v>
      </c>
      <c r="C66" s="143" t="s">
        <v>24</v>
      </c>
      <c r="D66" s="149"/>
      <c r="E66" s="117"/>
      <c r="F66" s="109"/>
    </row>
    <row r="67" spans="2:6" ht="17.25" customHeight="1" x14ac:dyDescent="0.25">
      <c r="B67" s="114">
        <v>34</v>
      </c>
      <c r="C67" s="143" t="s">
        <v>13</v>
      </c>
      <c r="D67" s="149"/>
      <c r="E67" s="117"/>
      <c r="F67" s="109"/>
    </row>
    <row r="68" spans="2:6" ht="17.25" customHeight="1" x14ac:dyDescent="0.25">
      <c r="B68" s="114">
        <v>35</v>
      </c>
      <c r="C68" s="143" t="s">
        <v>13</v>
      </c>
      <c r="D68" s="149"/>
      <c r="E68" s="117"/>
      <c r="F68" s="109"/>
    </row>
    <row r="69" spans="2:6" ht="17.25" customHeight="1" x14ac:dyDescent="0.25">
      <c r="B69" s="114">
        <v>35</v>
      </c>
      <c r="C69" s="143" t="s">
        <v>6</v>
      </c>
      <c r="D69" s="149"/>
      <c r="E69" s="117"/>
      <c r="F69" s="109"/>
    </row>
    <row r="70" spans="2:6" ht="17.25" customHeight="1" x14ac:dyDescent="0.25">
      <c r="B70" s="114">
        <v>36</v>
      </c>
      <c r="C70" s="143" t="s">
        <v>6</v>
      </c>
      <c r="D70" s="149"/>
      <c r="E70" s="117"/>
      <c r="F70" s="109"/>
    </row>
    <row r="71" spans="2:6" ht="17.25" customHeight="1" x14ac:dyDescent="0.25">
      <c r="B71" s="139">
        <v>36</v>
      </c>
      <c r="C71" s="144" t="s">
        <v>109</v>
      </c>
      <c r="D71" s="150"/>
      <c r="E71" s="140"/>
      <c r="F71" s="141"/>
    </row>
    <row r="72" spans="2:6" ht="17.25" customHeight="1" x14ac:dyDescent="0.25">
      <c r="B72" s="139">
        <v>37</v>
      </c>
      <c r="C72" s="144" t="s">
        <v>36</v>
      </c>
      <c r="D72" s="150"/>
      <c r="E72" s="140"/>
      <c r="F72" s="141"/>
    </row>
    <row r="73" spans="2:6" ht="17.25" customHeight="1" x14ac:dyDescent="0.25">
      <c r="B73" s="139">
        <v>37</v>
      </c>
      <c r="C73" s="144" t="s">
        <v>35</v>
      </c>
      <c r="D73" s="150"/>
      <c r="E73" s="140"/>
      <c r="F73" s="141"/>
    </row>
    <row r="74" spans="2:6" ht="17.25" customHeight="1" x14ac:dyDescent="0.25">
      <c r="B74" s="139">
        <v>37</v>
      </c>
      <c r="C74" s="144" t="s">
        <v>15</v>
      </c>
      <c r="D74" s="150"/>
      <c r="E74" s="140"/>
      <c r="F74" s="141"/>
    </row>
    <row r="75" spans="2:6" ht="17.25" customHeight="1" x14ac:dyDescent="0.25">
      <c r="B75" s="114">
        <v>37</v>
      </c>
      <c r="C75" s="143" t="s">
        <v>57</v>
      </c>
      <c r="D75" s="149"/>
      <c r="E75" s="117"/>
      <c r="F75" s="109"/>
    </row>
    <row r="76" spans="2:6" ht="17.25" customHeight="1" x14ac:dyDescent="0.25">
      <c r="B76" s="114">
        <v>38</v>
      </c>
      <c r="C76" s="143" t="s">
        <v>57</v>
      </c>
      <c r="D76" s="149"/>
      <c r="E76" s="117"/>
      <c r="F76" s="109"/>
    </row>
    <row r="77" spans="2:6" ht="17.25" customHeight="1" x14ac:dyDescent="0.25">
      <c r="B77" s="114">
        <v>38</v>
      </c>
      <c r="C77" s="143" t="s">
        <v>103</v>
      </c>
      <c r="D77" s="149"/>
      <c r="E77" s="117"/>
      <c r="F77" s="109"/>
    </row>
    <row r="78" spans="2:6" ht="17.25" customHeight="1" x14ac:dyDescent="0.25">
      <c r="B78" s="114">
        <v>38</v>
      </c>
      <c r="C78" s="143" t="s">
        <v>49</v>
      </c>
      <c r="D78" s="149"/>
      <c r="E78" s="117"/>
      <c r="F78" s="109"/>
    </row>
    <row r="79" spans="2:6" ht="17.25" customHeight="1" x14ac:dyDescent="0.25">
      <c r="B79" s="114">
        <v>39</v>
      </c>
      <c r="C79" s="143" t="s">
        <v>49</v>
      </c>
      <c r="D79" s="149"/>
      <c r="E79" s="117"/>
      <c r="F79" s="109"/>
    </row>
    <row r="80" spans="2:6" ht="17.25" customHeight="1" x14ac:dyDescent="0.25">
      <c r="B80" s="114">
        <v>39</v>
      </c>
      <c r="C80" s="143" t="s">
        <v>45</v>
      </c>
      <c r="D80" s="149"/>
      <c r="E80" s="117"/>
      <c r="F80" s="109"/>
    </row>
    <row r="81" spans="2:6" ht="17.25" customHeight="1" x14ac:dyDescent="0.25">
      <c r="B81" s="114">
        <v>39</v>
      </c>
      <c r="C81" s="143" t="s">
        <v>29</v>
      </c>
      <c r="D81" s="149"/>
      <c r="E81" s="117"/>
      <c r="F81" s="109"/>
    </row>
    <row r="82" spans="2:6" ht="17.25" customHeight="1" x14ac:dyDescent="0.25">
      <c r="B82" s="114">
        <v>40</v>
      </c>
      <c r="C82" s="143" t="s">
        <v>59</v>
      </c>
      <c r="D82" s="149"/>
      <c r="E82" s="117"/>
      <c r="F82" s="109"/>
    </row>
    <row r="83" spans="2:6" ht="17.25" customHeight="1" x14ac:dyDescent="0.25">
      <c r="B83" s="114">
        <v>40</v>
      </c>
      <c r="C83" s="143" t="s">
        <v>58</v>
      </c>
      <c r="D83" s="149"/>
      <c r="E83" s="117"/>
      <c r="F83" s="109"/>
    </row>
    <row r="84" spans="2:6" ht="17.25" customHeight="1" x14ac:dyDescent="0.25">
      <c r="B84" s="114">
        <v>41</v>
      </c>
      <c r="C84" s="143" t="s">
        <v>48</v>
      </c>
      <c r="D84" s="149"/>
      <c r="E84" s="117"/>
      <c r="F84" s="109"/>
    </row>
    <row r="85" spans="2:6" ht="17.25" customHeight="1" x14ac:dyDescent="0.25">
      <c r="B85" s="114">
        <v>41</v>
      </c>
      <c r="C85" s="143" t="s">
        <v>56</v>
      </c>
      <c r="D85" s="149"/>
      <c r="E85" s="117"/>
      <c r="F85" s="109"/>
    </row>
    <row r="86" spans="2:6" ht="17.25" customHeight="1" x14ac:dyDescent="0.25">
      <c r="B86" s="114">
        <v>42</v>
      </c>
      <c r="C86" s="143" t="s">
        <v>56</v>
      </c>
      <c r="D86" s="149"/>
      <c r="E86" s="117"/>
      <c r="F86" s="109"/>
    </row>
    <row r="87" spans="2:6" ht="17.25" customHeight="1" x14ac:dyDescent="0.25">
      <c r="B87" s="114">
        <v>42</v>
      </c>
      <c r="C87" s="143" t="s">
        <v>60</v>
      </c>
      <c r="D87" s="149"/>
      <c r="E87" s="117"/>
      <c r="F87" s="109"/>
    </row>
    <row r="88" spans="2:6" ht="17.25" customHeight="1" x14ac:dyDescent="0.25">
      <c r="B88" s="114">
        <v>43</v>
      </c>
      <c r="C88" s="143" t="s">
        <v>60</v>
      </c>
      <c r="D88" s="149"/>
      <c r="E88" s="117"/>
      <c r="F88" s="109"/>
    </row>
    <row r="89" spans="2:6" ht="17.25" customHeight="1" x14ac:dyDescent="0.25">
      <c r="B89" s="139">
        <v>43</v>
      </c>
      <c r="C89" s="144" t="s">
        <v>55</v>
      </c>
      <c r="D89" s="150"/>
      <c r="E89" s="140"/>
      <c r="F89" s="141"/>
    </row>
    <row r="90" spans="2:6" ht="17.25" customHeight="1" x14ac:dyDescent="0.25">
      <c r="B90" s="114">
        <v>43</v>
      </c>
      <c r="C90" s="143" t="s">
        <v>39</v>
      </c>
      <c r="D90" s="149"/>
      <c r="E90" s="117"/>
      <c r="F90" s="109"/>
    </row>
    <row r="91" spans="2:6" ht="17.25" customHeight="1" x14ac:dyDescent="0.25">
      <c r="B91" s="114">
        <v>44</v>
      </c>
      <c r="C91" s="143" t="s">
        <v>39</v>
      </c>
      <c r="D91" s="149"/>
      <c r="E91" s="117"/>
      <c r="F91" s="109"/>
    </row>
    <row r="92" spans="2:6" ht="17.25" customHeight="1" x14ac:dyDescent="0.25">
      <c r="B92" s="114">
        <v>44</v>
      </c>
      <c r="C92" s="143" t="s">
        <v>40</v>
      </c>
      <c r="D92" s="149"/>
      <c r="E92" s="117"/>
      <c r="F92" s="109"/>
    </row>
    <row r="93" spans="2:6" ht="17.25" customHeight="1" x14ac:dyDescent="0.25">
      <c r="B93" s="114">
        <v>45</v>
      </c>
      <c r="C93" s="143" t="s">
        <v>40</v>
      </c>
      <c r="D93" s="149"/>
      <c r="E93" s="117"/>
      <c r="F93" s="109"/>
    </row>
    <row r="94" spans="2:6" ht="17.25" customHeight="1" thickBot="1" x14ac:dyDescent="0.3">
      <c r="B94" s="115">
        <v>46</v>
      </c>
      <c r="C94" s="145" t="s">
        <v>11</v>
      </c>
      <c r="D94" s="154"/>
      <c r="E94" s="118"/>
      <c r="F94" s="110"/>
    </row>
    <row r="95" spans="2:6" ht="17.25" customHeight="1" x14ac:dyDescent="0.25">
      <c r="B95" s="106"/>
      <c r="C95" s="146"/>
      <c r="D95" s="152"/>
      <c r="E95" s="148"/>
      <c r="F95" s="107"/>
    </row>
    <row r="96" spans="2:6" ht="17.25" customHeight="1" thickBot="1" x14ac:dyDescent="0.3">
      <c r="B96" s="108"/>
      <c r="C96" s="147"/>
      <c r="D96" s="149"/>
      <c r="E96" s="117"/>
      <c r="F96" s="109"/>
    </row>
    <row r="97" spans="2:6" s="112" customFormat="1" ht="17.25" customHeight="1" thickBot="1" x14ac:dyDescent="0.3">
      <c r="B97" s="113" t="s">
        <v>102</v>
      </c>
      <c r="C97" s="142" t="s">
        <v>1</v>
      </c>
      <c r="D97" s="153" t="s">
        <v>112</v>
      </c>
      <c r="E97" s="116" t="s">
        <v>0</v>
      </c>
      <c r="F97" s="111"/>
    </row>
    <row r="98" spans="2:6" ht="17.25" customHeight="1" x14ac:dyDescent="0.25">
      <c r="B98" s="114">
        <v>46</v>
      </c>
      <c r="C98" s="143" t="s">
        <v>23</v>
      </c>
      <c r="D98" s="149"/>
      <c r="E98" s="117"/>
      <c r="F98" s="109"/>
    </row>
    <row r="99" spans="2:6" ht="17.25" customHeight="1" x14ac:dyDescent="0.25">
      <c r="B99" s="114">
        <v>47</v>
      </c>
      <c r="C99" s="143" t="s">
        <v>23</v>
      </c>
      <c r="D99" s="149"/>
      <c r="E99" s="117"/>
      <c r="F99" s="109"/>
    </row>
    <row r="100" spans="2:6" ht="17.25" customHeight="1" x14ac:dyDescent="0.25">
      <c r="B100" s="114">
        <v>48</v>
      </c>
      <c r="C100" s="143" t="s">
        <v>23</v>
      </c>
      <c r="D100" s="149"/>
      <c r="E100" s="117"/>
      <c r="F100" s="109"/>
    </row>
    <row r="101" spans="2:6" ht="17.25" customHeight="1" x14ac:dyDescent="0.25">
      <c r="B101" s="114">
        <v>48</v>
      </c>
      <c r="C101" s="143" t="s">
        <v>31</v>
      </c>
      <c r="D101" s="149"/>
      <c r="E101" s="117"/>
      <c r="F101" s="109"/>
    </row>
    <row r="102" spans="2:6" ht="17.25" customHeight="1" x14ac:dyDescent="0.25">
      <c r="B102" s="114">
        <v>49</v>
      </c>
      <c r="C102" s="143" t="s">
        <v>31</v>
      </c>
      <c r="D102" s="149"/>
      <c r="E102" s="117"/>
      <c r="F102" s="109"/>
    </row>
    <row r="103" spans="2:6" ht="17.25" customHeight="1" x14ac:dyDescent="0.25">
      <c r="B103" s="114">
        <v>50</v>
      </c>
      <c r="C103" s="143" t="s">
        <v>20</v>
      </c>
      <c r="D103" s="149"/>
      <c r="E103" s="117"/>
      <c r="F103" s="109"/>
    </row>
    <row r="104" spans="2:6" ht="17.25" customHeight="1" x14ac:dyDescent="0.25">
      <c r="B104" s="114">
        <v>51</v>
      </c>
      <c r="C104" s="143" t="s">
        <v>20</v>
      </c>
      <c r="D104" s="149"/>
      <c r="E104" s="117"/>
      <c r="F104" s="109"/>
    </row>
    <row r="105" spans="2:6" ht="17.25" customHeight="1" x14ac:dyDescent="0.25">
      <c r="B105" s="114">
        <v>52</v>
      </c>
      <c r="C105" s="143" t="s">
        <v>4</v>
      </c>
      <c r="D105" s="149"/>
      <c r="E105" s="117"/>
      <c r="F105" s="109"/>
    </row>
    <row r="106" spans="2:6" ht="17.25" customHeight="1" x14ac:dyDescent="0.25">
      <c r="B106" s="139">
        <v>52</v>
      </c>
      <c r="C106" s="144" t="s">
        <v>26</v>
      </c>
      <c r="D106" s="150"/>
      <c r="E106" s="140"/>
      <c r="F106" s="141"/>
    </row>
    <row r="107" spans="2:6" ht="17.25" customHeight="1" x14ac:dyDescent="0.25">
      <c r="B107" s="114">
        <v>52</v>
      </c>
      <c r="C107" s="143" t="s">
        <v>25</v>
      </c>
      <c r="D107" s="149"/>
      <c r="E107" s="117"/>
      <c r="F107" s="109"/>
    </row>
    <row r="108" spans="2:6" ht="17.25" customHeight="1" x14ac:dyDescent="0.25">
      <c r="B108" s="114">
        <v>53</v>
      </c>
      <c r="C108" s="143" t="s">
        <v>98</v>
      </c>
      <c r="D108" s="149"/>
      <c r="E108" s="117"/>
      <c r="F108" s="109"/>
    </row>
    <row r="109" spans="2:6" ht="17.25" customHeight="1" x14ac:dyDescent="0.25">
      <c r="B109" s="114">
        <v>53</v>
      </c>
      <c r="C109" s="143" t="s">
        <v>28</v>
      </c>
      <c r="D109" s="149"/>
      <c r="E109" s="117"/>
      <c r="F109" s="109"/>
    </row>
    <row r="110" spans="2:6" ht="17.25" customHeight="1" x14ac:dyDescent="0.25">
      <c r="B110" s="114">
        <v>54</v>
      </c>
      <c r="C110" s="143" t="s">
        <v>28</v>
      </c>
      <c r="D110" s="149"/>
      <c r="E110" s="117"/>
      <c r="F110" s="109"/>
    </row>
    <row r="111" spans="2:6" ht="17.25" customHeight="1" x14ac:dyDescent="0.25">
      <c r="B111" s="114">
        <v>54</v>
      </c>
      <c r="C111" s="143" t="s">
        <v>16</v>
      </c>
      <c r="D111" s="149"/>
      <c r="E111" s="117"/>
      <c r="F111" s="109"/>
    </row>
    <row r="112" spans="2:6" ht="17.25" customHeight="1" x14ac:dyDescent="0.25">
      <c r="B112" s="114">
        <v>55</v>
      </c>
      <c r="C112" s="143" t="s">
        <v>16</v>
      </c>
      <c r="D112" s="149"/>
      <c r="E112" s="117"/>
      <c r="F112" s="109"/>
    </row>
    <row r="113" spans="2:6" ht="17.25" customHeight="1" x14ac:dyDescent="0.25">
      <c r="B113" s="114">
        <v>56</v>
      </c>
      <c r="C113" s="143" t="s">
        <v>16</v>
      </c>
      <c r="D113" s="149"/>
      <c r="E113" s="117"/>
      <c r="F113" s="109"/>
    </row>
    <row r="114" spans="2:6" ht="17.25" customHeight="1" x14ac:dyDescent="0.25">
      <c r="B114" s="114">
        <v>57</v>
      </c>
      <c r="C114" s="143" t="s">
        <v>16</v>
      </c>
      <c r="D114" s="149"/>
      <c r="E114" s="117"/>
      <c r="F114" s="109"/>
    </row>
    <row r="115" spans="2:6" ht="17.25" customHeight="1" x14ac:dyDescent="0.25">
      <c r="B115" s="114">
        <v>58</v>
      </c>
      <c r="C115" s="143" t="s">
        <v>16</v>
      </c>
      <c r="D115" s="149"/>
      <c r="E115" s="117"/>
      <c r="F115" s="109"/>
    </row>
    <row r="116" spans="2:6" ht="17.25" customHeight="1" x14ac:dyDescent="0.25">
      <c r="B116" s="114">
        <v>59</v>
      </c>
      <c r="C116" s="143" t="s">
        <v>16</v>
      </c>
      <c r="D116" s="149"/>
      <c r="E116" s="117"/>
      <c r="F116" s="109"/>
    </row>
    <row r="117" spans="2:6" ht="17.25" customHeight="1" x14ac:dyDescent="0.25">
      <c r="B117" s="139">
        <v>60</v>
      </c>
      <c r="C117" s="144" t="s">
        <v>99</v>
      </c>
      <c r="D117" s="150"/>
      <c r="E117" s="140"/>
      <c r="F117" s="141"/>
    </row>
    <row r="118" spans="2:6" ht="17.25" customHeight="1" x14ac:dyDescent="0.25">
      <c r="B118" s="139">
        <v>60</v>
      </c>
      <c r="C118" s="144" t="s">
        <v>104</v>
      </c>
      <c r="D118" s="150"/>
      <c r="E118" s="140"/>
      <c r="F118" s="141"/>
    </row>
    <row r="119" spans="2:6" ht="17.25" customHeight="1" x14ac:dyDescent="0.25">
      <c r="B119" s="114">
        <v>61</v>
      </c>
      <c r="C119" s="143" t="s">
        <v>104</v>
      </c>
      <c r="D119" s="149"/>
      <c r="E119" s="117"/>
      <c r="F119" s="109"/>
    </row>
    <row r="120" spans="2:6" ht="17.25" customHeight="1" x14ac:dyDescent="0.25">
      <c r="B120" s="114">
        <v>61</v>
      </c>
      <c r="C120" s="143" t="s">
        <v>100</v>
      </c>
      <c r="D120" s="149"/>
      <c r="E120" s="117"/>
      <c r="F120" s="109"/>
    </row>
    <row r="121" spans="2:6" ht="17.25" customHeight="1" x14ac:dyDescent="0.25">
      <c r="B121" s="139">
        <v>62</v>
      </c>
      <c r="C121" s="144" t="s">
        <v>101</v>
      </c>
      <c r="D121" s="150"/>
      <c r="E121" s="140"/>
      <c r="F121" s="141"/>
    </row>
    <row r="122" spans="2:6" ht="17.25" customHeight="1" x14ac:dyDescent="0.25">
      <c r="B122" s="114">
        <v>62</v>
      </c>
      <c r="C122" s="143" t="s">
        <v>103</v>
      </c>
      <c r="D122" s="149"/>
      <c r="E122" s="117"/>
      <c r="F122" s="109"/>
    </row>
    <row r="123" spans="2:6" ht="17.25" customHeight="1" x14ac:dyDescent="0.25">
      <c r="B123" s="114">
        <v>63</v>
      </c>
      <c r="C123" s="143" t="s">
        <v>103</v>
      </c>
      <c r="D123" s="149"/>
      <c r="E123" s="117"/>
      <c r="F123" s="109"/>
    </row>
    <row r="124" spans="2:6" ht="17.25" customHeight="1" x14ac:dyDescent="0.25">
      <c r="B124" s="114">
        <v>64</v>
      </c>
      <c r="C124" s="143" t="s">
        <v>103</v>
      </c>
      <c r="D124" s="149"/>
      <c r="E124" s="117"/>
      <c r="F124" s="109"/>
    </row>
    <row r="125" spans="2:6" ht="17.25" customHeight="1" x14ac:dyDescent="0.25">
      <c r="B125" s="114">
        <v>65</v>
      </c>
      <c r="C125" s="143" t="s">
        <v>103</v>
      </c>
      <c r="D125" s="149"/>
      <c r="E125" s="117"/>
      <c r="F125" s="109"/>
    </row>
    <row r="126" spans="2:6" ht="17.25" customHeight="1" x14ac:dyDescent="0.25">
      <c r="B126" s="114">
        <v>66</v>
      </c>
      <c r="C126" s="143" t="s">
        <v>103</v>
      </c>
      <c r="D126" s="149"/>
      <c r="E126" s="117"/>
      <c r="F126" s="109"/>
    </row>
    <row r="127" spans="2:6" ht="17.25" customHeight="1" thickBot="1" x14ac:dyDescent="0.3">
      <c r="B127" s="115" t="s">
        <v>105</v>
      </c>
      <c r="C127" s="145" t="s">
        <v>106</v>
      </c>
      <c r="D127" s="154"/>
      <c r="E127" s="118"/>
      <c r="F127" s="110"/>
    </row>
    <row r="128" spans="2:6" x14ac:dyDescent="0.25">
      <c r="B128" s="105"/>
      <c r="C128" s="103"/>
      <c r="D128" s="9"/>
      <c r="E128" s="9"/>
      <c r="F128" s="9"/>
    </row>
    <row r="129" spans="2:6" x14ac:dyDescent="0.25">
      <c r="B129" s="105"/>
      <c r="C129" s="103"/>
      <c r="D129" s="9"/>
      <c r="E129" s="9"/>
      <c r="F129" s="9"/>
    </row>
    <row r="130" spans="2:6" x14ac:dyDescent="0.25">
      <c r="B130" s="105"/>
      <c r="C130" s="103"/>
      <c r="D130" s="9"/>
      <c r="E130" s="9"/>
      <c r="F130" s="9"/>
    </row>
    <row r="131" spans="2:6" x14ac:dyDescent="0.25">
      <c r="B131" s="105"/>
      <c r="C131" s="103"/>
      <c r="D131" s="9"/>
      <c r="E131" s="9"/>
      <c r="F131" s="9"/>
    </row>
    <row r="132" spans="2:6" x14ac:dyDescent="0.25">
      <c r="B132" s="105"/>
      <c r="C132" s="103"/>
      <c r="D132" s="9"/>
      <c r="E132" s="9"/>
      <c r="F132" s="9"/>
    </row>
    <row r="133" spans="2:6" x14ac:dyDescent="0.25">
      <c r="B133" s="105"/>
      <c r="C133" s="103"/>
      <c r="D133" s="9"/>
      <c r="E133" s="9"/>
      <c r="F133" s="9"/>
    </row>
    <row r="134" spans="2:6" x14ac:dyDescent="0.25">
      <c r="B134" s="105"/>
      <c r="C134" s="103"/>
      <c r="D134" s="9"/>
      <c r="E134" s="9"/>
      <c r="F134" s="9"/>
    </row>
    <row r="135" spans="2:6" x14ac:dyDescent="0.25">
      <c r="B135" s="105"/>
      <c r="C135" s="103"/>
      <c r="D135" s="9"/>
      <c r="E135" s="9"/>
      <c r="F135" s="9"/>
    </row>
    <row r="136" spans="2:6" x14ac:dyDescent="0.25">
      <c r="B136" s="105"/>
      <c r="C136" s="103"/>
      <c r="D136" s="9"/>
      <c r="E136" s="9"/>
      <c r="F136" s="9"/>
    </row>
    <row r="137" spans="2:6" x14ac:dyDescent="0.25">
      <c r="B137" s="105"/>
      <c r="C137" s="103"/>
      <c r="D137" s="9"/>
      <c r="E137" s="9"/>
      <c r="F137" s="9"/>
    </row>
    <row r="138" spans="2:6" x14ac:dyDescent="0.25">
      <c r="B138" s="105"/>
      <c r="C138" s="103"/>
      <c r="D138" s="9"/>
      <c r="E138" s="9"/>
      <c r="F138" s="9"/>
    </row>
    <row r="139" spans="2:6" x14ac:dyDescent="0.25">
      <c r="B139" s="105"/>
      <c r="C139" s="103"/>
      <c r="D139" s="9"/>
      <c r="E139" s="9"/>
      <c r="F139" s="9"/>
    </row>
    <row r="140" spans="2:6" x14ac:dyDescent="0.25">
      <c r="B140" s="105"/>
      <c r="C140" s="103"/>
      <c r="D140" s="9"/>
      <c r="E140" s="9"/>
      <c r="F140" s="9"/>
    </row>
    <row r="141" spans="2:6" x14ac:dyDescent="0.25">
      <c r="B141" s="105"/>
      <c r="C141" s="103"/>
      <c r="D141" s="9"/>
      <c r="E141" s="9"/>
      <c r="F141" s="9"/>
    </row>
    <row r="142" spans="2:6" x14ac:dyDescent="0.25">
      <c r="B142" s="105"/>
      <c r="C142" s="103"/>
      <c r="D142" s="9"/>
      <c r="E142" s="9"/>
      <c r="F142" s="9"/>
    </row>
    <row r="143" spans="2:6" x14ac:dyDescent="0.25">
      <c r="B143" s="105"/>
      <c r="C143" s="103"/>
      <c r="D143" s="9"/>
      <c r="E143" s="9"/>
      <c r="F143" s="9"/>
    </row>
    <row r="144" spans="2:6" x14ac:dyDescent="0.25">
      <c r="B144" s="105"/>
      <c r="C144" s="103"/>
      <c r="D144" s="9"/>
      <c r="E144" s="9"/>
      <c r="F144" s="9"/>
    </row>
    <row r="145" spans="2:6" x14ac:dyDescent="0.25">
      <c r="B145" s="105"/>
      <c r="C145" s="103"/>
      <c r="D145" s="9"/>
      <c r="E145" s="9"/>
      <c r="F145" s="9"/>
    </row>
    <row r="146" spans="2:6" x14ac:dyDescent="0.25">
      <c r="B146" s="105"/>
      <c r="C146" s="103"/>
      <c r="D146" s="9"/>
      <c r="E146" s="9"/>
      <c r="F146" s="9"/>
    </row>
    <row r="147" spans="2:6" x14ac:dyDescent="0.25">
      <c r="B147" s="105"/>
      <c r="C147" s="103"/>
      <c r="D147" s="9"/>
      <c r="E147" s="9"/>
      <c r="F147" s="9"/>
    </row>
    <row r="148" spans="2:6" x14ac:dyDescent="0.25">
      <c r="B148" s="105"/>
      <c r="C148" s="103"/>
      <c r="D148" s="9"/>
      <c r="E148" s="9"/>
      <c r="F148" s="9"/>
    </row>
    <row r="149" spans="2:6" x14ac:dyDescent="0.25">
      <c r="B149" s="105"/>
      <c r="C149" s="103"/>
      <c r="D149" s="9"/>
      <c r="E149" s="9"/>
      <c r="F149" s="9"/>
    </row>
    <row r="150" spans="2:6" x14ac:dyDescent="0.25">
      <c r="B150" s="105"/>
      <c r="C150" s="103"/>
      <c r="D150" s="9"/>
      <c r="E150" s="9"/>
      <c r="F150" s="9"/>
    </row>
    <row r="151" spans="2:6" x14ac:dyDescent="0.25">
      <c r="B151" s="105"/>
      <c r="C151" s="103"/>
      <c r="D151" s="9"/>
      <c r="E151" s="9"/>
      <c r="F151" s="9"/>
    </row>
    <row r="152" spans="2:6" x14ac:dyDescent="0.25">
      <c r="B152" s="105"/>
      <c r="C152" s="103"/>
      <c r="D152" s="9"/>
      <c r="E152" s="9"/>
      <c r="F152" s="9"/>
    </row>
    <row r="153" spans="2:6" x14ac:dyDescent="0.25">
      <c r="B153" s="105"/>
      <c r="C153" s="103"/>
      <c r="D153" s="9"/>
      <c r="E153" s="9"/>
      <c r="F153" s="9"/>
    </row>
    <row r="154" spans="2:6" x14ac:dyDescent="0.25">
      <c r="B154" s="105"/>
      <c r="C154" s="103"/>
      <c r="D154" s="9"/>
      <c r="E154" s="9"/>
      <c r="F154" s="9"/>
    </row>
    <row r="155" spans="2:6" x14ac:dyDescent="0.25">
      <c r="B155" s="105"/>
      <c r="C155" s="103"/>
      <c r="D155" s="9"/>
      <c r="E155" s="9"/>
      <c r="F155" s="9"/>
    </row>
    <row r="156" spans="2:6" x14ac:dyDescent="0.25">
      <c r="B156" s="105"/>
      <c r="C156" s="103"/>
      <c r="D156" s="9"/>
      <c r="E156" s="9"/>
      <c r="F156" s="9"/>
    </row>
    <row r="157" spans="2:6" x14ac:dyDescent="0.25">
      <c r="B157" s="105"/>
      <c r="C157" s="103"/>
      <c r="D157" s="9"/>
      <c r="E157" s="9"/>
      <c r="F157" s="9"/>
    </row>
    <row r="158" spans="2:6" x14ac:dyDescent="0.25">
      <c r="B158" s="105"/>
      <c r="C158" s="103"/>
      <c r="D158" s="9"/>
      <c r="E158" s="9"/>
      <c r="F158" s="9"/>
    </row>
    <row r="159" spans="2:6" x14ac:dyDescent="0.25">
      <c r="B159" s="105"/>
      <c r="C159" s="103"/>
      <c r="D159" s="9"/>
      <c r="E159" s="9"/>
      <c r="F159" s="9"/>
    </row>
    <row r="160" spans="2:6" x14ac:dyDescent="0.25">
      <c r="B160" s="105"/>
      <c r="C160" s="103"/>
      <c r="D160" s="9"/>
      <c r="E160" s="9"/>
      <c r="F160" s="9"/>
    </row>
    <row r="161" spans="2:6" x14ac:dyDescent="0.25">
      <c r="B161" s="105"/>
      <c r="C161" s="103"/>
      <c r="D161" s="9"/>
      <c r="E161" s="9"/>
      <c r="F161" s="9"/>
    </row>
    <row r="162" spans="2:6" x14ac:dyDescent="0.25">
      <c r="B162" s="105"/>
      <c r="C162" s="103"/>
      <c r="D162" s="9"/>
      <c r="E162" s="9"/>
      <c r="F162" s="9"/>
    </row>
    <row r="163" spans="2:6" x14ac:dyDescent="0.25">
      <c r="B163" s="105"/>
      <c r="C163" s="103"/>
      <c r="D163" s="9"/>
      <c r="E163" s="9"/>
      <c r="F163" s="9"/>
    </row>
    <row r="164" spans="2:6" x14ac:dyDescent="0.25">
      <c r="B164" s="105"/>
      <c r="C164" s="103"/>
      <c r="D164" s="9"/>
      <c r="E164" s="9"/>
      <c r="F164" s="9"/>
    </row>
    <row r="165" spans="2:6" x14ac:dyDescent="0.25">
      <c r="B165" s="105"/>
      <c r="C165" s="103"/>
      <c r="D165" s="9"/>
      <c r="E165" s="9"/>
      <c r="F165" s="9"/>
    </row>
    <row r="166" spans="2:6" x14ac:dyDescent="0.25">
      <c r="B166" s="105"/>
      <c r="C166" s="103"/>
      <c r="D166" s="9"/>
      <c r="E166" s="9"/>
      <c r="F166" s="9"/>
    </row>
    <row r="167" spans="2:6" x14ac:dyDescent="0.25">
      <c r="B167" s="105"/>
      <c r="C167" s="103"/>
      <c r="D167" s="9"/>
      <c r="E167" s="9"/>
      <c r="F167" s="9"/>
    </row>
    <row r="168" spans="2:6" x14ac:dyDescent="0.25">
      <c r="B168" s="105"/>
      <c r="C168" s="103"/>
      <c r="D168" s="9"/>
      <c r="E168" s="9"/>
      <c r="F168" s="9"/>
    </row>
    <row r="169" spans="2:6" x14ac:dyDescent="0.25">
      <c r="B169" s="105"/>
      <c r="C169" s="103"/>
      <c r="D169" s="9"/>
      <c r="E169" s="9"/>
      <c r="F169" s="9"/>
    </row>
    <row r="170" spans="2:6" x14ac:dyDescent="0.25">
      <c r="B170" s="105"/>
      <c r="C170" s="103"/>
      <c r="D170" s="9"/>
      <c r="E170" s="9"/>
      <c r="F170" s="9"/>
    </row>
    <row r="171" spans="2:6" x14ac:dyDescent="0.25">
      <c r="B171" s="105"/>
      <c r="C171" s="103"/>
      <c r="D171" s="9"/>
      <c r="E171" s="9"/>
      <c r="F171" s="9"/>
    </row>
    <row r="172" spans="2:6" x14ac:dyDescent="0.25">
      <c r="B172" s="105"/>
      <c r="C172" s="103"/>
      <c r="D172" s="9"/>
      <c r="E172" s="9"/>
      <c r="F172" s="9"/>
    </row>
    <row r="173" spans="2:6" x14ac:dyDescent="0.25">
      <c r="B173" s="105"/>
      <c r="C173" s="103"/>
      <c r="D173" s="9"/>
      <c r="E173" s="9"/>
      <c r="F173" s="9"/>
    </row>
    <row r="174" spans="2:6" x14ac:dyDescent="0.25">
      <c r="B174" s="105"/>
      <c r="C174" s="103"/>
      <c r="D174" s="9"/>
      <c r="E174" s="9"/>
      <c r="F174" s="9"/>
    </row>
    <row r="175" spans="2:6" x14ac:dyDescent="0.25">
      <c r="B175" s="105"/>
      <c r="C175" s="103"/>
      <c r="D175" s="9"/>
      <c r="E175" s="9"/>
      <c r="F175" s="9"/>
    </row>
    <row r="176" spans="2:6" x14ac:dyDescent="0.25">
      <c r="B176" s="105"/>
      <c r="C176" s="103"/>
      <c r="D176" s="9"/>
      <c r="E176" s="9"/>
      <c r="F176" s="9"/>
    </row>
    <row r="177" spans="2:6" x14ac:dyDescent="0.25">
      <c r="B177" s="105"/>
      <c r="C177" s="103"/>
      <c r="D177" s="9"/>
      <c r="E177" s="9"/>
      <c r="F177" s="9"/>
    </row>
    <row r="178" spans="2:6" x14ac:dyDescent="0.25">
      <c r="B178" s="105"/>
      <c r="C178" s="103"/>
      <c r="D178" s="9"/>
      <c r="E178" s="9"/>
      <c r="F178" s="9"/>
    </row>
    <row r="179" spans="2:6" x14ac:dyDescent="0.25">
      <c r="B179" s="105"/>
      <c r="C179" s="103"/>
      <c r="D179" s="9"/>
      <c r="E179" s="9"/>
      <c r="F179" s="9"/>
    </row>
    <row r="180" spans="2:6" x14ac:dyDescent="0.25">
      <c r="B180" s="105"/>
      <c r="C180" s="103"/>
      <c r="D180" s="9"/>
      <c r="E180" s="9"/>
      <c r="F180" s="9"/>
    </row>
    <row r="181" spans="2:6" x14ac:dyDescent="0.25">
      <c r="B181" s="105"/>
      <c r="C181" s="103"/>
      <c r="D181" s="9"/>
      <c r="E181" s="9"/>
      <c r="F181" s="9"/>
    </row>
    <row r="182" spans="2:6" x14ac:dyDescent="0.25">
      <c r="B182" s="105"/>
      <c r="C182" s="103"/>
      <c r="D182" s="9"/>
      <c r="E182" s="9"/>
      <c r="F182" s="9"/>
    </row>
    <row r="183" spans="2:6" x14ac:dyDescent="0.25">
      <c r="B183" s="105"/>
      <c r="C183" s="103"/>
      <c r="D183" s="9"/>
      <c r="E183" s="9"/>
      <c r="F183" s="9"/>
    </row>
    <row r="184" spans="2:6" x14ac:dyDescent="0.25">
      <c r="B184" s="105"/>
      <c r="C184" s="103"/>
      <c r="D184" s="9"/>
      <c r="E184" s="9"/>
      <c r="F184" s="9"/>
    </row>
    <row r="185" spans="2:6" x14ac:dyDescent="0.25">
      <c r="B185" s="105"/>
      <c r="C185" s="103"/>
      <c r="D185" s="9"/>
      <c r="E185" s="9"/>
      <c r="F185" s="9"/>
    </row>
    <row r="186" spans="2:6" x14ac:dyDescent="0.25">
      <c r="B186" s="105"/>
      <c r="C186" s="103"/>
      <c r="D186" s="9"/>
      <c r="E186" s="9"/>
      <c r="F186" s="9"/>
    </row>
    <row r="187" spans="2:6" x14ac:dyDescent="0.25">
      <c r="B187" s="105"/>
      <c r="C187" s="103"/>
      <c r="D187" s="9"/>
      <c r="E187" s="9"/>
      <c r="F187" s="9"/>
    </row>
    <row r="188" spans="2:6" x14ac:dyDescent="0.25">
      <c r="B188" s="105"/>
      <c r="C188" s="103"/>
      <c r="D188" s="9"/>
      <c r="E188" s="9"/>
      <c r="F188" s="9"/>
    </row>
    <row r="189" spans="2:6" x14ac:dyDescent="0.25">
      <c r="B189" s="105"/>
      <c r="C189" s="103"/>
      <c r="D189" s="9"/>
      <c r="E189" s="9"/>
      <c r="F189" s="9"/>
    </row>
    <row r="190" spans="2:6" x14ac:dyDescent="0.25">
      <c r="B190" s="105"/>
      <c r="C190" s="103"/>
      <c r="D190" s="9"/>
      <c r="E190" s="9"/>
      <c r="F190" s="9"/>
    </row>
    <row r="191" spans="2:6" x14ac:dyDescent="0.25">
      <c r="B191" s="105"/>
      <c r="C191" s="103"/>
      <c r="D191" s="9"/>
      <c r="E191" s="9"/>
      <c r="F191" s="9"/>
    </row>
    <row r="192" spans="2:6" x14ac:dyDescent="0.25">
      <c r="B192" s="105"/>
      <c r="C192" s="103"/>
      <c r="D192" s="9"/>
      <c r="E192" s="9"/>
      <c r="F192" s="9"/>
    </row>
    <row r="193" spans="2:6" x14ac:dyDescent="0.25">
      <c r="B193" s="105"/>
      <c r="C193" s="103"/>
      <c r="D193" s="9"/>
      <c r="E193" s="9"/>
      <c r="F193" s="9"/>
    </row>
    <row r="194" spans="2:6" x14ac:dyDescent="0.25">
      <c r="B194" s="105"/>
      <c r="C194" s="103"/>
      <c r="D194" s="9"/>
      <c r="E194" s="9"/>
      <c r="F194" s="9"/>
    </row>
    <row r="195" spans="2:6" x14ac:dyDescent="0.25">
      <c r="B195" s="105"/>
      <c r="C195" s="103"/>
      <c r="D195" s="9"/>
      <c r="E195" s="9"/>
      <c r="F195" s="9"/>
    </row>
    <row r="196" spans="2:6" x14ac:dyDescent="0.25">
      <c r="B196" s="105"/>
      <c r="C196" s="103"/>
      <c r="D196" s="9"/>
      <c r="E196" s="9"/>
      <c r="F196" s="9"/>
    </row>
    <row r="197" spans="2:6" x14ac:dyDescent="0.25">
      <c r="B197" s="105"/>
      <c r="C197" s="103"/>
      <c r="D197" s="9"/>
      <c r="E197" s="9"/>
      <c r="F197" s="9"/>
    </row>
    <row r="198" spans="2:6" x14ac:dyDescent="0.25">
      <c r="B198" s="105"/>
      <c r="C198" s="103"/>
      <c r="D198" s="9"/>
      <c r="E198" s="9"/>
      <c r="F198" s="9"/>
    </row>
    <row r="199" spans="2:6" x14ac:dyDescent="0.25">
      <c r="B199" s="105"/>
      <c r="C199" s="103"/>
      <c r="D199" s="9"/>
      <c r="E199" s="9"/>
      <c r="F199" s="9"/>
    </row>
    <row r="200" spans="2:6" x14ac:dyDescent="0.25">
      <c r="B200" s="105"/>
      <c r="C200" s="103"/>
      <c r="D200" s="9"/>
      <c r="E200" s="9"/>
      <c r="F200" s="9"/>
    </row>
    <row r="201" spans="2:6" x14ac:dyDescent="0.25">
      <c r="B201" s="105"/>
      <c r="C201" s="103"/>
      <c r="D201" s="9"/>
      <c r="E201" s="9"/>
      <c r="F201" s="9"/>
    </row>
    <row r="202" spans="2:6" x14ac:dyDescent="0.25">
      <c r="B202" s="105"/>
      <c r="C202" s="103"/>
      <c r="D202" s="9"/>
      <c r="E202" s="9"/>
      <c r="F202" s="9"/>
    </row>
    <row r="203" spans="2:6" x14ac:dyDescent="0.25">
      <c r="B203" s="105"/>
      <c r="C203" s="103"/>
      <c r="D203" s="9"/>
      <c r="E203" s="9"/>
      <c r="F203" s="9"/>
    </row>
    <row r="204" spans="2:6" x14ac:dyDescent="0.25">
      <c r="B204" s="105"/>
      <c r="C204" s="103"/>
      <c r="D204" s="9"/>
      <c r="E204" s="9"/>
      <c r="F204" s="9"/>
    </row>
    <row r="205" spans="2:6" x14ac:dyDescent="0.25">
      <c r="B205" s="105"/>
      <c r="C205" s="103"/>
      <c r="D205" s="9"/>
      <c r="E205" s="9"/>
      <c r="F205" s="9"/>
    </row>
    <row r="206" spans="2:6" x14ac:dyDescent="0.25">
      <c r="B206" s="105"/>
      <c r="C206" s="103"/>
      <c r="D206" s="9"/>
      <c r="E206" s="9"/>
      <c r="F206" s="9"/>
    </row>
    <row r="207" spans="2:6" x14ac:dyDescent="0.25">
      <c r="B207" s="105"/>
      <c r="C207" s="103"/>
      <c r="D207" s="9"/>
      <c r="E207" s="9"/>
      <c r="F207" s="9"/>
    </row>
    <row r="208" spans="2:6" x14ac:dyDescent="0.25">
      <c r="B208" s="105"/>
      <c r="C208" s="103"/>
      <c r="D208" s="9"/>
      <c r="E208" s="9"/>
      <c r="F208" s="9"/>
    </row>
    <row r="209" spans="2:6" x14ac:dyDescent="0.25">
      <c r="B209" s="105"/>
      <c r="C209" s="103"/>
      <c r="D209" s="9"/>
      <c r="E209" s="9"/>
      <c r="F209" s="9"/>
    </row>
    <row r="210" spans="2:6" x14ac:dyDescent="0.25">
      <c r="B210" s="105"/>
      <c r="C210" s="103"/>
      <c r="D210" s="9"/>
      <c r="E210" s="9"/>
      <c r="F210" s="9"/>
    </row>
    <row r="211" spans="2:6" x14ac:dyDescent="0.25">
      <c r="B211" s="105"/>
      <c r="C211" s="103"/>
      <c r="D211" s="9"/>
      <c r="E211" s="9"/>
      <c r="F211" s="9"/>
    </row>
    <row r="212" spans="2:6" x14ac:dyDescent="0.25">
      <c r="B212" s="105"/>
      <c r="C212" s="103"/>
      <c r="D212" s="9"/>
      <c r="E212" s="9"/>
      <c r="F212" s="9"/>
    </row>
    <row r="213" spans="2:6" x14ac:dyDescent="0.25">
      <c r="B213" s="105"/>
      <c r="C213" s="103"/>
      <c r="D213" s="9"/>
      <c r="E213" s="9"/>
      <c r="F213" s="9"/>
    </row>
    <row r="214" spans="2:6" x14ac:dyDescent="0.25">
      <c r="B214" s="105"/>
      <c r="C214" s="103"/>
      <c r="D214" s="9"/>
      <c r="E214" s="9"/>
      <c r="F214" s="9"/>
    </row>
    <row r="215" spans="2:6" x14ac:dyDescent="0.25">
      <c r="B215" s="105"/>
      <c r="C215" s="103"/>
      <c r="D215" s="9"/>
      <c r="E215" s="9"/>
      <c r="F215" s="9"/>
    </row>
    <row r="216" spans="2:6" x14ac:dyDescent="0.25">
      <c r="B216" s="105"/>
      <c r="C216" s="103"/>
      <c r="D216" s="9"/>
      <c r="E216" s="9"/>
      <c r="F216" s="9"/>
    </row>
    <row r="217" spans="2:6" x14ac:dyDescent="0.25">
      <c r="B217" s="105"/>
      <c r="C217" s="103"/>
      <c r="D217" s="9"/>
      <c r="E217" s="9"/>
      <c r="F217" s="9"/>
    </row>
    <row r="218" spans="2:6" x14ac:dyDescent="0.25">
      <c r="B218" s="105"/>
      <c r="C218" s="103"/>
      <c r="D218" s="9"/>
      <c r="E218" s="9"/>
      <c r="F218" s="9"/>
    </row>
    <row r="219" spans="2:6" x14ac:dyDescent="0.25">
      <c r="B219" s="105"/>
      <c r="C219" s="103"/>
      <c r="D219" s="9"/>
      <c r="E219" s="9"/>
      <c r="F219" s="9"/>
    </row>
    <row r="220" spans="2:6" x14ac:dyDescent="0.25">
      <c r="B220" s="105"/>
      <c r="C220" s="103"/>
      <c r="D220" s="9"/>
      <c r="E220" s="9"/>
      <c r="F220" s="9"/>
    </row>
    <row r="221" spans="2:6" x14ac:dyDescent="0.25">
      <c r="B221" s="105"/>
      <c r="C221" s="103"/>
      <c r="D221" s="9"/>
      <c r="E221" s="9"/>
      <c r="F221" s="9"/>
    </row>
    <row r="222" spans="2:6" x14ac:dyDescent="0.25">
      <c r="B222" s="105"/>
      <c r="C222" s="103"/>
      <c r="D222" s="9"/>
      <c r="E222" s="9"/>
      <c r="F222" s="9"/>
    </row>
    <row r="223" spans="2:6" x14ac:dyDescent="0.25">
      <c r="B223" s="105"/>
      <c r="C223" s="103"/>
      <c r="D223" s="9"/>
      <c r="E223" s="9"/>
      <c r="F223" s="9"/>
    </row>
    <row r="224" spans="2:6" x14ac:dyDescent="0.25">
      <c r="B224" s="105"/>
      <c r="C224" s="103"/>
      <c r="D224" s="9"/>
      <c r="E224" s="9"/>
      <c r="F224" s="9"/>
    </row>
    <row r="225" spans="2:6" x14ac:dyDescent="0.25">
      <c r="B225" s="105"/>
      <c r="C225" s="103"/>
      <c r="D225" s="9"/>
      <c r="E225" s="9"/>
      <c r="F225" s="9"/>
    </row>
    <row r="226" spans="2:6" x14ac:dyDescent="0.25">
      <c r="B226" s="105"/>
      <c r="C226" s="103"/>
      <c r="D226" s="9"/>
      <c r="E226" s="9"/>
      <c r="F226" s="9"/>
    </row>
    <row r="227" spans="2:6" x14ac:dyDescent="0.25">
      <c r="B227" s="105"/>
      <c r="C227" s="103"/>
      <c r="D227" s="9"/>
      <c r="E227" s="9"/>
      <c r="F227" s="9"/>
    </row>
    <row r="228" spans="2:6" x14ac:dyDescent="0.25">
      <c r="B228" s="105"/>
      <c r="C228" s="103"/>
      <c r="D228" s="9"/>
      <c r="E228" s="9"/>
      <c r="F228" s="9"/>
    </row>
    <row r="229" spans="2:6" x14ac:dyDescent="0.25">
      <c r="B229" s="105"/>
      <c r="C229" s="103"/>
      <c r="D229" s="9"/>
      <c r="E229" s="9"/>
      <c r="F229" s="9"/>
    </row>
    <row r="230" spans="2:6" x14ac:dyDescent="0.25">
      <c r="B230" s="105"/>
      <c r="C230" s="103"/>
      <c r="D230" s="9"/>
      <c r="E230" s="9"/>
      <c r="F230" s="9"/>
    </row>
    <row r="231" spans="2:6" x14ac:dyDescent="0.25">
      <c r="B231" s="105"/>
      <c r="C231" s="103"/>
      <c r="D231" s="9"/>
      <c r="E231" s="9"/>
      <c r="F231" s="9"/>
    </row>
    <row r="232" spans="2:6" x14ac:dyDescent="0.25">
      <c r="B232" s="105"/>
      <c r="C232" s="103"/>
      <c r="D232" s="9"/>
      <c r="E232" s="9"/>
      <c r="F232" s="9"/>
    </row>
    <row r="233" spans="2:6" x14ac:dyDescent="0.25">
      <c r="B233" s="105"/>
      <c r="C233" s="103"/>
      <c r="D233" s="9"/>
      <c r="E233" s="9"/>
      <c r="F233" s="9"/>
    </row>
    <row r="234" spans="2:6" x14ac:dyDescent="0.25">
      <c r="B234" s="105"/>
      <c r="C234" s="103"/>
      <c r="D234" s="9"/>
      <c r="E234" s="9"/>
      <c r="F234" s="9"/>
    </row>
    <row r="235" spans="2:6" x14ac:dyDescent="0.25">
      <c r="B235" s="105"/>
      <c r="C235" s="103"/>
      <c r="D235" s="9"/>
      <c r="E235" s="9"/>
      <c r="F235" s="9"/>
    </row>
    <row r="236" spans="2:6" x14ac:dyDescent="0.25">
      <c r="B236" s="105"/>
      <c r="C236" s="103"/>
      <c r="D236" s="9"/>
      <c r="E236" s="9"/>
      <c r="F236" s="9"/>
    </row>
    <row r="237" spans="2:6" x14ac:dyDescent="0.25">
      <c r="B237" s="105"/>
      <c r="C237" s="103"/>
      <c r="D237" s="9"/>
      <c r="E237" s="9"/>
      <c r="F237" s="9"/>
    </row>
    <row r="238" spans="2:6" x14ac:dyDescent="0.25">
      <c r="B238" s="105"/>
      <c r="C238" s="103"/>
      <c r="D238" s="9"/>
      <c r="E238" s="9"/>
      <c r="F238" s="9"/>
    </row>
    <row r="239" spans="2:6" x14ac:dyDescent="0.25">
      <c r="B239" s="105"/>
      <c r="C239" s="103"/>
      <c r="D239" s="9"/>
      <c r="E239" s="9"/>
      <c r="F239" s="9"/>
    </row>
    <row r="240" spans="2:6" x14ac:dyDescent="0.25">
      <c r="B240" s="105"/>
      <c r="C240" s="103"/>
      <c r="D240" s="9"/>
      <c r="E240" s="9"/>
      <c r="F240" s="9"/>
    </row>
    <row r="241" spans="2:6" x14ac:dyDescent="0.25">
      <c r="B241" s="105"/>
      <c r="C241" s="103"/>
      <c r="D241" s="9"/>
      <c r="E241" s="9"/>
      <c r="F241" s="9"/>
    </row>
    <row r="242" spans="2:6" x14ac:dyDescent="0.25">
      <c r="B242" s="105"/>
      <c r="C242" s="103"/>
      <c r="D242" s="9"/>
      <c r="E242" s="9"/>
      <c r="F242" s="9"/>
    </row>
    <row r="243" spans="2:6" x14ac:dyDescent="0.25">
      <c r="B243" s="105"/>
      <c r="C243" s="103"/>
      <c r="D243" s="9"/>
      <c r="E243" s="9"/>
      <c r="F243" s="9"/>
    </row>
    <row r="244" spans="2:6" x14ac:dyDescent="0.25">
      <c r="B244" s="105"/>
      <c r="C244" s="103"/>
      <c r="D244" s="9"/>
      <c r="E244" s="9"/>
      <c r="F244" s="9"/>
    </row>
    <row r="245" spans="2:6" x14ac:dyDescent="0.25">
      <c r="B245" s="105"/>
      <c r="C245" s="103"/>
      <c r="D245" s="9"/>
      <c r="E245" s="9"/>
      <c r="F245" s="9"/>
    </row>
    <row r="246" spans="2:6" x14ac:dyDescent="0.25">
      <c r="B246" s="105"/>
      <c r="C246" s="103"/>
      <c r="D246" s="9"/>
      <c r="E246" s="9"/>
      <c r="F246" s="9"/>
    </row>
    <row r="247" spans="2:6" x14ac:dyDescent="0.25">
      <c r="B247" s="105"/>
      <c r="C247" s="103"/>
      <c r="D247" s="9"/>
      <c r="E247" s="9"/>
      <c r="F247" s="9"/>
    </row>
    <row r="248" spans="2:6" x14ac:dyDescent="0.25">
      <c r="B248" s="105"/>
      <c r="C248" s="103"/>
      <c r="D248" s="9"/>
      <c r="E248" s="9"/>
      <c r="F248" s="9"/>
    </row>
    <row r="249" spans="2:6" x14ac:dyDescent="0.25">
      <c r="B249" s="105"/>
      <c r="C249" s="103"/>
      <c r="D249" s="9"/>
      <c r="E249" s="9"/>
      <c r="F249" s="9"/>
    </row>
    <row r="250" spans="2:6" x14ac:dyDescent="0.25">
      <c r="B250" s="105"/>
      <c r="C250" s="103"/>
      <c r="D250" s="9"/>
      <c r="E250" s="9"/>
      <c r="F250" s="9"/>
    </row>
    <row r="251" spans="2:6" x14ac:dyDescent="0.25">
      <c r="B251" s="105"/>
      <c r="C251" s="103"/>
      <c r="D251" s="9"/>
      <c r="E251" s="9"/>
      <c r="F251" s="9"/>
    </row>
    <row r="252" spans="2:6" x14ac:dyDescent="0.25">
      <c r="B252" s="105"/>
      <c r="C252" s="103"/>
      <c r="D252" s="9"/>
      <c r="E252" s="9"/>
      <c r="F252" s="9"/>
    </row>
    <row r="253" spans="2:6" x14ac:dyDescent="0.25">
      <c r="B253" s="105"/>
      <c r="C253" s="103"/>
      <c r="D253" s="9"/>
      <c r="E253" s="9"/>
      <c r="F253" s="9"/>
    </row>
    <row r="254" spans="2:6" x14ac:dyDescent="0.25">
      <c r="B254" s="105"/>
      <c r="C254" s="103"/>
      <c r="D254" s="9"/>
      <c r="E254" s="9"/>
      <c r="F254" s="9"/>
    </row>
    <row r="255" spans="2:6" x14ac:dyDescent="0.25">
      <c r="B255" s="105"/>
      <c r="C255" s="103"/>
      <c r="D255" s="9"/>
      <c r="E255" s="9"/>
      <c r="F255" s="9"/>
    </row>
    <row r="256" spans="2:6" x14ac:dyDescent="0.25">
      <c r="B256" s="105"/>
      <c r="C256" s="103"/>
      <c r="D256" s="9"/>
      <c r="E256" s="9"/>
      <c r="F256" s="9"/>
    </row>
    <row r="257" spans="2:6" x14ac:dyDescent="0.25">
      <c r="B257" s="105"/>
      <c r="C257" s="103"/>
      <c r="D257" s="9"/>
      <c r="E257" s="9"/>
      <c r="F257" s="9"/>
    </row>
    <row r="258" spans="2:6" x14ac:dyDescent="0.25">
      <c r="B258" s="105"/>
      <c r="C258" s="103"/>
      <c r="D258" s="9"/>
      <c r="E258" s="9"/>
      <c r="F258" s="9"/>
    </row>
    <row r="259" spans="2:6" x14ac:dyDescent="0.25">
      <c r="B259" s="105"/>
      <c r="C259" s="103"/>
      <c r="D259" s="9"/>
      <c r="E259" s="9"/>
      <c r="F259" s="9"/>
    </row>
    <row r="260" spans="2:6" x14ac:dyDescent="0.25">
      <c r="B260" s="105"/>
      <c r="C260" s="103"/>
      <c r="D260" s="9"/>
      <c r="E260" s="9"/>
      <c r="F260" s="9"/>
    </row>
    <row r="261" spans="2:6" x14ac:dyDescent="0.25">
      <c r="B261" s="105"/>
      <c r="C261" s="103"/>
      <c r="D261" s="9"/>
      <c r="E261" s="9"/>
      <c r="F261" s="9"/>
    </row>
    <row r="262" spans="2:6" x14ac:dyDescent="0.25">
      <c r="B262" s="105"/>
      <c r="C262" s="103"/>
      <c r="D262" s="9"/>
      <c r="E262" s="9"/>
      <c r="F262" s="9"/>
    </row>
    <row r="263" spans="2:6" x14ac:dyDescent="0.25">
      <c r="B263" s="105"/>
      <c r="C263" s="103"/>
      <c r="D263" s="9"/>
      <c r="E263" s="9"/>
      <c r="F263" s="9"/>
    </row>
    <row r="264" spans="2:6" x14ac:dyDescent="0.25">
      <c r="B264" s="105"/>
      <c r="C264" s="103"/>
      <c r="D264" s="9"/>
      <c r="E264" s="9"/>
      <c r="F264" s="9"/>
    </row>
    <row r="265" spans="2:6" x14ac:dyDescent="0.25">
      <c r="B265" s="105"/>
      <c r="C265" s="103"/>
      <c r="D265" s="9"/>
      <c r="E265" s="9"/>
      <c r="F265" s="9"/>
    </row>
    <row r="266" spans="2:6" x14ac:dyDescent="0.25">
      <c r="B266" s="105"/>
      <c r="C266" s="103"/>
      <c r="D266" s="9"/>
      <c r="E266" s="9"/>
      <c r="F266" s="9"/>
    </row>
    <row r="267" spans="2:6" x14ac:dyDescent="0.25">
      <c r="B267" s="105"/>
      <c r="C267" s="103"/>
      <c r="D267" s="9"/>
      <c r="E267" s="9"/>
      <c r="F267" s="9"/>
    </row>
    <row r="268" spans="2:6" x14ac:dyDescent="0.25">
      <c r="B268" s="105"/>
      <c r="C268" s="103"/>
      <c r="D268" s="9"/>
      <c r="E268" s="9"/>
      <c r="F268" s="9"/>
    </row>
    <row r="269" spans="2:6" x14ac:dyDescent="0.25">
      <c r="B269" s="105"/>
      <c r="C269" s="103"/>
      <c r="D269" s="9"/>
      <c r="E269" s="9"/>
      <c r="F269" s="9"/>
    </row>
    <row r="270" spans="2:6" x14ac:dyDescent="0.25">
      <c r="B270" s="105"/>
      <c r="C270" s="103"/>
      <c r="D270" s="9"/>
      <c r="E270" s="9"/>
      <c r="F270" s="9"/>
    </row>
    <row r="271" spans="2:6" x14ac:dyDescent="0.25">
      <c r="B271" s="105"/>
      <c r="C271" s="103"/>
      <c r="D271" s="9"/>
      <c r="E271" s="9"/>
      <c r="F271" s="9"/>
    </row>
    <row r="272" spans="2:6" x14ac:dyDescent="0.25">
      <c r="B272" s="105"/>
      <c r="C272" s="103"/>
      <c r="D272" s="9"/>
      <c r="E272" s="9"/>
      <c r="F272" s="9"/>
    </row>
    <row r="273" spans="2:6" x14ac:dyDescent="0.25">
      <c r="B273" s="105"/>
      <c r="C273" s="103"/>
      <c r="D273" s="9"/>
      <c r="E273" s="9"/>
      <c r="F273" s="9"/>
    </row>
    <row r="274" spans="2:6" x14ac:dyDescent="0.25">
      <c r="B274" s="105"/>
      <c r="C274" s="103"/>
      <c r="D274" s="9"/>
      <c r="E274" s="9"/>
      <c r="F274" s="9"/>
    </row>
    <row r="275" spans="2:6" x14ac:dyDescent="0.25">
      <c r="B275" s="105"/>
      <c r="C275" s="103"/>
      <c r="D275" s="9"/>
      <c r="E275" s="9"/>
      <c r="F275" s="9"/>
    </row>
    <row r="276" spans="2:6" x14ac:dyDescent="0.25">
      <c r="B276" s="105"/>
      <c r="C276" s="103"/>
      <c r="D276" s="9"/>
      <c r="E276" s="9"/>
      <c r="F276" s="9"/>
    </row>
    <row r="277" spans="2:6" x14ac:dyDescent="0.25">
      <c r="B277" s="105"/>
      <c r="C277" s="103"/>
      <c r="D277" s="9"/>
      <c r="E277" s="9"/>
      <c r="F277" s="9"/>
    </row>
    <row r="278" spans="2:6" x14ac:dyDescent="0.25">
      <c r="B278" s="105"/>
      <c r="C278" s="103"/>
      <c r="D278" s="9"/>
      <c r="E278" s="9"/>
      <c r="F278" s="9"/>
    </row>
    <row r="279" spans="2:6" x14ac:dyDescent="0.25">
      <c r="B279" s="105"/>
      <c r="C279" s="103"/>
      <c r="D279" s="9"/>
      <c r="E279" s="9"/>
      <c r="F279" s="9"/>
    </row>
    <row r="280" spans="2:6" x14ac:dyDescent="0.25">
      <c r="B280" s="105"/>
      <c r="C280" s="103"/>
      <c r="D280" s="9"/>
      <c r="E280" s="9"/>
      <c r="F280" s="9"/>
    </row>
    <row r="281" spans="2:6" x14ac:dyDescent="0.25">
      <c r="B281" s="105"/>
      <c r="C281" s="103"/>
      <c r="D281" s="9"/>
      <c r="E281" s="9"/>
      <c r="F281" s="9"/>
    </row>
    <row r="282" spans="2:6" x14ac:dyDescent="0.25">
      <c r="B282" s="105"/>
      <c r="C282" s="103"/>
      <c r="D282" s="9"/>
      <c r="E282" s="9"/>
      <c r="F282" s="9"/>
    </row>
    <row r="283" spans="2:6" x14ac:dyDescent="0.25">
      <c r="B283" s="105"/>
      <c r="C283" s="103"/>
      <c r="D283" s="9"/>
      <c r="E283" s="9"/>
      <c r="F283" s="9"/>
    </row>
    <row r="284" spans="2:6" x14ac:dyDescent="0.25">
      <c r="B284" s="105"/>
      <c r="C284" s="103"/>
      <c r="D284" s="9"/>
      <c r="E284" s="9"/>
      <c r="F284" s="9"/>
    </row>
    <row r="285" spans="2:6" x14ac:dyDescent="0.25">
      <c r="B285" s="105"/>
      <c r="C285" s="103"/>
      <c r="D285" s="9"/>
      <c r="E285" s="9"/>
      <c r="F285" s="9"/>
    </row>
    <row r="286" spans="2:6" x14ac:dyDescent="0.25">
      <c r="B286" s="105"/>
      <c r="C286" s="103"/>
      <c r="D286" s="9"/>
      <c r="E286" s="9"/>
      <c r="F286" s="9"/>
    </row>
    <row r="287" spans="2:6" x14ac:dyDescent="0.25">
      <c r="B287" s="105"/>
      <c r="C287" s="103"/>
      <c r="D287" s="9"/>
      <c r="E287" s="9"/>
      <c r="F287" s="9"/>
    </row>
    <row r="288" spans="2:6" x14ac:dyDescent="0.25">
      <c r="B288" s="105"/>
      <c r="C288" s="103"/>
      <c r="D288" s="9"/>
      <c r="E288" s="9"/>
      <c r="F288" s="9"/>
    </row>
    <row r="289" spans="2:6" x14ac:dyDescent="0.25">
      <c r="B289" s="105"/>
      <c r="C289" s="103"/>
      <c r="D289" s="9"/>
      <c r="E289" s="9"/>
      <c r="F289" s="9"/>
    </row>
    <row r="290" spans="2:6" x14ac:dyDescent="0.25">
      <c r="B290" s="105"/>
      <c r="C290" s="103"/>
      <c r="D290" s="9"/>
      <c r="E290" s="9"/>
      <c r="F290" s="9"/>
    </row>
    <row r="291" spans="2:6" x14ac:dyDescent="0.25">
      <c r="B291" s="105"/>
      <c r="C291" s="103"/>
      <c r="D291" s="9"/>
      <c r="E291" s="9"/>
      <c r="F291" s="9"/>
    </row>
    <row r="292" spans="2:6" x14ac:dyDescent="0.25">
      <c r="B292" s="105"/>
      <c r="C292" s="103"/>
      <c r="D292" s="9"/>
      <c r="E292" s="9"/>
      <c r="F292" s="9"/>
    </row>
    <row r="293" spans="2:6" x14ac:dyDescent="0.25">
      <c r="B293" s="105"/>
      <c r="C293" s="103"/>
      <c r="D293" s="9"/>
      <c r="E293" s="9"/>
      <c r="F293" s="9"/>
    </row>
    <row r="294" spans="2:6" x14ac:dyDescent="0.25">
      <c r="B294" s="105"/>
      <c r="C294" s="103"/>
      <c r="D294" s="9"/>
      <c r="E294" s="9"/>
      <c r="F294" s="9"/>
    </row>
    <row r="295" spans="2:6" x14ac:dyDescent="0.25">
      <c r="B295" s="105"/>
      <c r="C295" s="103"/>
      <c r="D295" s="9"/>
      <c r="E295" s="9"/>
      <c r="F295" s="9"/>
    </row>
    <row r="296" spans="2:6" x14ac:dyDescent="0.25">
      <c r="B296" s="105"/>
      <c r="C296" s="103"/>
      <c r="D296" s="9"/>
      <c r="E296" s="9"/>
      <c r="F296" s="9"/>
    </row>
    <row r="297" spans="2:6" x14ac:dyDescent="0.25">
      <c r="B297" s="105"/>
      <c r="C297" s="103"/>
      <c r="D297" s="9"/>
      <c r="E297" s="9"/>
      <c r="F297" s="9"/>
    </row>
    <row r="298" spans="2:6" x14ac:dyDescent="0.25">
      <c r="B298" s="105"/>
      <c r="C298" s="103"/>
      <c r="D298" s="9"/>
      <c r="E298" s="9"/>
      <c r="F298" s="9"/>
    </row>
    <row r="299" spans="2:6" x14ac:dyDescent="0.25">
      <c r="B299" s="105"/>
      <c r="C299" s="103"/>
      <c r="D299" s="9"/>
      <c r="E299" s="9"/>
      <c r="F299" s="9"/>
    </row>
    <row r="300" spans="2:6" x14ac:dyDescent="0.25">
      <c r="B300" s="105"/>
      <c r="C300" s="103"/>
      <c r="D300" s="9"/>
      <c r="E300" s="9"/>
      <c r="F300" s="9"/>
    </row>
    <row r="301" spans="2:6" x14ac:dyDescent="0.25">
      <c r="B301" s="105"/>
      <c r="C301" s="103"/>
      <c r="D301" s="9"/>
      <c r="E301" s="9"/>
      <c r="F301" s="9"/>
    </row>
    <row r="302" spans="2:6" x14ac:dyDescent="0.25">
      <c r="B302" s="105"/>
      <c r="C302" s="103"/>
      <c r="D302" s="9"/>
      <c r="E302" s="9"/>
      <c r="F302" s="9"/>
    </row>
    <row r="303" spans="2:6" x14ac:dyDescent="0.25">
      <c r="B303" s="105"/>
      <c r="C303" s="103"/>
      <c r="D303" s="9"/>
      <c r="E303" s="9"/>
      <c r="F303" s="9"/>
    </row>
    <row r="304" spans="2:6" x14ac:dyDescent="0.25">
      <c r="B304" s="105"/>
      <c r="C304" s="103"/>
      <c r="D304" s="9"/>
      <c r="E304" s="9"/>
      <c r="F304" s="9"/>
    </row>
    <row r="305" spans="2:6" x14ac:dyDescent="0.25">
      <c r="B305" s="105"/>
      <c r="C305" s="103"/>
      <c r="D305" s="9"/>
      <c r="E305" s="9"/>
      <c r="F305" s="9"/>
    </row>
    <row r="306" spans="2:6" x14ac:dyDescent="0.25">
      <c r="B306" s="105"/>
      <c r="C306" s="103"/>
      <c r="D306" s="9"/>
      <c r="E306" s="9"/>
      <c r="F306" s="9"/>
    </row>
    <row r="307" spans="2:6" x14ac:dyDescent="0.25">
      <c r="B307" s="105"/>
      <c r="C307" s="103"/>
      <c r="D307" s="9"/>
      <c r="E307" s="9"/>
      <c r="F307" s="9"/>
    </row>
    <row r="308" spans="2:6" x14ac:dyDescent="0.25">
      <c r="B308" s="105"/>
      <c r="C308" s="103"/>
      <c r="D308" s="9"/>
      <c r="E308" s="9"/>
      <c r="F308" s="9"/>
    </row>
    <row r="309" spans="2:6" x14ac:dyDescent="0.25">
      <c r="B309" s="105"/>
      <c r="C309" s="103"/>
      <c r="D309" s="9"/>
      <c r="E309" s="9"/>
      <c r="F309" s="9"/>
    </row>
    <row r="310" spans="2:6" x14ac:dyDescent="0.25">
      <c r="B310" s="105"/>
      <c r="C310" s="103"/>
      <c r="D310" s="9"/>
      <c r="E310" s="9"/>
      <c r="F310" s="9"/>
    </row>
    <row r="311" spans="2:6" x14ac:dyDescent="0.25">
      <c r="B311" s="105"/>
      <c r="C311" s="103"/>
      <c r="D311" s="9"/>
      <c r="E311" s="9"/>
      <c r="F311" s="9"/>
    </row>
    <row r="312" spans="2:6" x14ac:dyDescent="0.25">
      <c r="B312" s="105"/>
      <c r="C312" s="103"/>
      <c r="D312" s="9"/>
      <c r="E312" s="9"/>
      <c r="F312" s="9"/>
    </row>
    <row r="313" spans="2:6" x14ac:dyDescent="0.25">
      <c r="B313" s="105"/>
      <c r="C313" s="103"/>
      <c r="D313" s="9"/>
      <c r="E313" s="9"/>
      <c r="F313" s="9"/>
    </row>
    <row r="314" spans="2:6" x14ac:dyDescent="0.25">
      <c r="B314" s="105"/>
      <c r="C314" s="103"/>
      <c r="D314" s="9"/>
      <c r="E314" s="9"/>
      <c r="F314" s="9"/>
    </row>
    <row r="315" spans="2:6" x14ac:dyDescent="0.25">
      <c r="B315" s="105"/>
      <c r="C315" s="103"/>
      <c r="D315" s="9"/>
      <c r="E315" s="9"/>
      <c r="F315" s="9"/>
    </row>
    <row r="316" spans="2:6" x14ac:dyDescent="0.25">
      <c r="B316" s="105"/>
      <c r="C316" s="103"/>
      <c r="D316" s="9"/>
      <c r="E316" s="9"/>
      <c r="F316" s="9"/>
    </row>
    <row r="317" spans="2:6" x14ac:dyDescent="0.25">
      <c r="B317" s="105"/>
      <c r="C317" s="103"/>
      <c r="D317" s="9"/>
      <c r="E317" s="9"/>
      <c r="F317" s="9"/>
    </row>
    <row r="318" spans="2:6" x14ac:dyDescent="0.25">
      <c r="B318" s="105"/>
      <c r="C318" s="103"/>
      <c r="D318" s="9"/>
      <c r="E318" s="9"/>
      <c r="F318" s="9"/>
    </row>
    <row r="319" spans="2:6" x14ac:dyDescent="0.25">
      <c r="B319" s="105"/>
      <c r="C319" s="103"/>
      <c r="D319" s="9"/>
      <c r="E319" s="9"/>
      <c r="F319" s="9"/>
    </row>
    <row r="320" spans="2:6" x14ac:dyDescent="0.25">
      <c r="B320" s="105"/>
      <c r="C320" s="103"/>
      <c r="D320" s="9"/>
      <c r="E320" s="9"/>
      <c r="F320" s="9"/>
    </row>
    <row r="321" spans="2:6" x14ac:dyDescent="0.25">
      <c r="B321" s="105"/>
      <c r="C321" s="103"/>
      <c r="D321" s="9"/>
      <c r="E321" s="9"/>
      <c r="F321" s="9"/>
    </row>
    <row r="322" spans="2:6" x14ac:dyDescent="0.25">
      <c r="B322" s="105"/>
      <c r="C322" s="103"/>
      <c r="D322" s="9"/>
      <c r="E322" s="9"/>
      <c r="F322" s="9"/>
    </row>
    <row r="323" spans="2:6" x14ac:dyDescent="0.25">
      <c r="B323" s="105"/>
      <c r="C323" s="103"/>
      <c r="D323" s="9"/>
      <c r="E323" s="9"/>
      <c r="F323" s="9"/>
    </row>
    <row r="324" spans="2:6" x14ac:dyDescent="0.25">
      <c r="B324" s="105"/>
      <c r="C324" s="103"/>
      <c r="D324" s="9"/>
      <c r="E324" s="9"/>
      <c r="F324" s="9"/>
    </row>
    <row r="325" spans="2:6" x14ac:dyDescent="0.25">
      <c r="B325" s="105"/>
      <c r="C325" s="103"/>
      <c r="D325" s="9"/>
      <c r="E325" s="9"/>
      <c r="F325" s="9"/>
    </row>
    <row r="326" spans="2:6" x14ac:dyDescent="0.25">
      <c r="B326" s="105"/>
      <c r="C326" s="103"/>
      <c r="D326" s="9"/>
      <c r="E326" s="9"/>
      <c r="F326" s="9"/>
    </row>
    <row r="327" spans="2:6" x14ac:dyDescent="0.25">
      <c r="B327" s="105"/>
      <c r="C327" s="103"/>
      <c r="D327" s="9"/>
      <c r="E327" s="9"/>
      <c r="F327" s="9"/>
    </row>
    <row r="328" spans="2:6" x14ac:dyDescent="0.25">
      <c r="B328" s="105"/>
      <c r="C328" s="103"/>
      <c r="D328" s="9"/>
      <c r="E328" s="9"/>
      <c r="F328" s="9"/>
    </row>
    <row r="329" spans="2:6" x14ac:dyDescent="0.25">
      <c r="B329" s="105"/>
      <c r="C329" s="103"/>
      <c r="D329" s="9"/>
      <c r="E329" s="9"/>
      <c r="F329" s="9"/>
    </row>
    <row r="330" spans="2:6" x14ac:dyDescent="0.25">
      <c r="B330" s="105"/>
      <c r="C330" s="103"/>
      <c r="D330" s="9"/>
      <c r="E330" s="9"/>
      <c r="F330" s="9"/>
    </row>
    <row r="331" spans="2:6" x14ac:dyDescent="0.25">
      <c r="B331" s="105"/>
      <c r="C331" s="103"/>
      <c r="D331" s="9"/>
      <c r="E331" s="9"/>
      <c r="F331" s="9"/>
    </row>
    <row r="332" spans="2:6" x14ac:dyDescent="0.25">
      <c r="B332" s="105"/>
      <c r="C332" s="103"/>
      <c r="D332" s="9"/>
      <c r="E332" s="9"/>
      <c r="F332" s="9"/>
    </row>
    <row r="333" spans="2:6" x14ac:dyDescent="0.25">
      <c r="B333" s="105"/>
      <c r="C333" s="103"/>
      <c r="D333" s="9"/>
      <c r="E333" s="9"/>
      <c r="F333" s="9"/>
    </row>
    <row r="334" spans="2:6" x14ac:dyDescent="0.25">
      <c r="B334" s="105"/>
      <c r="C334" s="103"/>
      <c r="D334" s="9"/>
      <c r="E334" s="9"/>
      <c r="F334" s="9"/>
    </row>
    <row r="335" spans="2:6" x14ac:dyDescent="0.25">
      <c r="B335" s="105"/>
      <c r="C335" s="103"/>
      <c r="D335" s="9"/>
      <c r="E335" s="9"/>
      <c r="F335" s="9"/>
    </row>
    <row r="336" spans="2:6" x14ac:dyDescent="0.25">
      <c r="B336" s="105"/>
      <c r="C336" s="103"/>
      <c r="D336" s="9"/>
      <c r="E336" s="9"/>
      <c r="F336" s="9"/>
    </row>
    <row r="337" spans="2:6" x14ac:dyDescent="0.25">
      <c r="B337" s="105"/>
      <c r="C337" s="103"/>
      <c r="D337" s="9"/>
      <c r="E337" s="9"/>
      <c r="F337" s="9"/>
    </row>
    <row r="338" spans="2:6" x14ac:dyDescent="0.25">
      <c r="B338" s="105"/>
      <c r="C338" s="103"/>
      <c r="D338" s="9"/>
      <c r="E338" s="9"/>
      <c r="F338" s="9"/>
    </row>
    <row r="339" spans="2:6" x14ac:dyDescent="0.25">
      <c r="B339" s="105"/>
      <c r="C339" s="103"/>
      <c r="D339" s="9"/>
      <c r="E339" s="9"/>
      <c r="F339" s="9"/>
    </row>
    <row r="340" spans="2:6" x14ac:dyDescent="0.25">
      <c r="B340" s="105"/>
      <c r="C340" s="103"/>
      <c r="D340" s="9"/>
      <c r="E340" s="9"/>
      <c r="F340" s="9"/>
    </row>
    <row r="341" spans="2:6" x14ac:dyDescent="0.25">
      <c r="B341" s="105"/>
      <c r="C341" s="103"/>
      <c r="D341" s="9"/>
      <c r="E341" s="9"/>
      <c r="F341" s="9"/>
    </row>
    <row r="342" spans="2:6" x14ac:dyDescent="0.25">
      <c r="B342" s="105"/>
      <c r="C342" s="103"/>
      <c r="D342" s="9"/>
      <c r="E342" s="9"/>
      <c r="F342" s="9"/>
    </row>
    <row r="343" spans="2:6" x14ac:dyDescent="0.25">
      <c r="B343" s="105"/>
      <c r="C343" s="103"/>
      <c r="D343" s="9"/>
      <c r="E343" s="9"/>
      <c r="F343" s="9"/>
    </row>
    <row r="344" spans="2:6" x14ac:dyDescent="0.25">
      <c r="B344" s="105"/>
      <c r="C344" s="103"/>
      <c r="D344" s="9"/>
      <c r="E344" s="9"/>
      <c r="F344" s="9"/>
    </row>
    <row r="345" spans="2:6" x14ac:dyDescent="0.25">
      <c r="B345" s="105"/>
      <c r="C345" s="103"/>
      <c r="D345" s="9"/>
      <c r="E345" s="9"/>
      <c r="F345" s="9"/>
    </row>
    <row r="346" spans="2:6" x14ac:dyDescent="0.25">
      <c r="B346" s="105"/>
      <c r="C346" s="103"/>
      <c r="D346" s="9"/>
      <c r="E346" s="9"/>
      <c r="F346" s="9"/>
    </row>
    <row r="347" spans="2:6" x14ac:dyDescent="0.25">
      <c r="B347" s="105"/>
      <c r="C347" s="103"/>
      <c r="D347" s="9"/>
      <c r="E347" s="9"/>
      <c r="F347" s="9"/>
    </row>
    <row r="348" spans="2:6" x14ac:dyDescent="0.25">
      <c r="B348" s="105"/>
      <c r="C348" s="103"/>
      <c r="D348" s="9"/>
      <c r="E348" s="9"/>
      <c r="F348" s="9"/>
    </row>
    <row r="349" spans="2:6" x14ac:dyDescent="0.25">
      <c r="B349" s="105"/>
      <c r="C349" s="103"/>
      <c r="D349" s="9"/>
      <c r="E349" s="9"/>
      <c r="F349" s="9"/>
    </row>
    <row r="350" spans="2:6" x14ac:dyDescent="0.25">
      <c r="B350" s="105"/>
      <c r="C350" s="103"/>
      <c r="D350" s="9"/>
      <c r="E350" s="9"/>
      <c r="F350" s="9"/>
    </row>
    <row r="351" spans="2:6" x14ac:dyDescent="0.25">
      <c r="B351" s="105"/>
      <c r="C351" s="103"/>
      <c r="D351" s="9"/>
      <c r="E351" s="9"/>
      <c r="F351" s="9"/>
    </row>
    <row r="352" spans="2:6" x14ac:dyDescent="0.25">
      <c r="B352" s="105"/>
      <c r="C352" s="103"/>
      <c r="D352" s="9"/>
      <c r="E352" s="9"/>
      <c r="F352" s="9"/>
    </row>
    <row r="353" spans="2:6" x14ac:dyDescent="0.25">
      <c r="B353" s="105"/>
      <c r="C353" s="103"/>
      <c r="D353" s="9"/>
      <c r="E353" s="9"/>
      <c r="F353" s="9"/>
    </row>
    <row r="354" spans="2:6" x14ac:dyDescent="0.25">
      <c r="B354" s="105"/>
      <c r="C354" s="103"/>
      <c r="D354" s="9"/>
      <c r="E354" s="9"/>
      <c r="F354" s="9"/>
    </row>
    <row r="355" spans="2:6" x14ac:dyDescent="0.25">
      <c r="B355" s="105"/>
      <c r="C355" s="103"/>
      <c r="D355" s="9"/>
      <c r="E355" s="9"/>
      <c r="F355" s="9"/>
    </row>
    <row r="356" spans="2:6" x14ac:dyDescent="0.25">
      <c r="B356" s="105"/>
      <c r="C356" s="103"/>
      <c r="D356" s="9"/>
      <c r="E356" s="9"/>
      <c r="F356" s="9"/>
    </row>
    <row r="357" spans="2:6" x14ac:dyDescent="0.25">
      <c r="B357" s="105"/>
      <c r="C357" s="103"/>
      <c r="D357" s="9"/>
      <c r="E357" s="9"/>
      <c r="F357" s="9"/>
    </row>
    <row r="358" spans="2:6" x14ac:dyDescent="0.25">
      <c r="B358" s="105"/>
      <c r="C358" s="103"/>
      <c r="D358" s="9"/>
      <c r="E358" s="9"/>
      <c r="F358" s="9"/>
    </row>
    <row r="359" spans="2:6" x14ac:dyDescent="0.25">
      <c r="B359" s="105"/>
      <c r="C359" s="103"/>
      <c r="D359" s="9"/>
      <c r="E359" s="9"/>
      <c r="F359" s="9"/>
    </row>
    <row r="360" spans="2:6" x14ac:dyDescent="0.25">
      <c r="B360" s="105"/>
      <c r="C360" s="103"/>
      <c r="D360" s="9"/>
      <c r="E360" s="9"/>
      <c r="F360" s="9"/>
    </row>
    <row r="361" spans="2:6" x14ac:dyDescent="0.25">
      <c r="B361" s="105"/>
      <c r="C361" s="103"/>
      <c r="D361" s="9"/>
      <c r="E361" s="9"/>
      <c r="F361" s="9"/>
    </row>
    <row r="362" spans="2:6" x14ac:dyDescent="0.25">
      <c r="B362" s="105"/>
      <c r="C362" s="103"/>
      <c r="D362" s="9"/>
      <c r="E362" s="9"/>
      <c r="F362" s="9"/>
    </row>
    <row r="363" spans="2:6" x14ac:dyDescent="0.25">
      <c r="B363" s="105"/>
      <c r="C363" s="103"/>
      <c r="D363" s="9"/>
      <c r="E363" s="9"/>
      <c r="F363" s="9"/>
    </row>
    <row r="364" spans="2:6" x14ac:dyDescent="0.25">
      <c r="B364" s="105"/>
      <c r="C364" s="103"/>
      <c r="D364" s="9"/>
      <c r="E364" s="9"/>
      <c r="F364" s="9"/>
    </row>
    <row r="365" spans="2:6" x14ac:dyDescent="0.25">
      <c r="B365" s="105"/>
      <c r="C365" s="103"/>
      <c r="D365" s="9"/>
      <c r="E365" s="9"/>
      <c r="F365" s="9"/>
    </row>
    <row r="366" spans="2:6" x14ac:dyDescent="0.25">
      <c r="B366" s="105"/>
      <c r="C366" s="103"/>
      <c r="D366" s="9"/>
      <c r="E366" s="9"/>
      <c r="F366" s="9"/>
    </row>
    <row r="367" spans="2:6" x14ac:dyDescent="0.25">
      <c r="B367" s="105"/>
      <c r="C367" s="103"/>
      <c r="D367" s="9"/>
      <c r="E367" s="9"/>
      <c r="F367" s="9"/>
    </row>
    <row r="368" spans="2:6" x14ac:dyDescent="0.25">
      <c r="B368" s="105"/>
      <c r="C368" s="103"/>
      <c r="D368" s="9"/>
      <c r="E368" s="9"/>
      <c r="F368" s="9"/>
    </row>
    <row r="369" spans="2:6" x14ac:dyDescent="0.25">
      <c r="B369" s="105"/>
      <c r="C369" s="103"/>
      <c r="D369" s="9"/>
      <c r="E369" s="9"/>
      <c r="F369" s="9"/>
    </row>
    <row r="370" spans="2:6" x14ac:dyDescent="0.25">
      <c r="B370" s="105"/>
      <c r="C370" s="103"/>
      <c r="D370" s="9"/>
      <c r="E370" s="9"/>
      <c r="F370" s="9"/>
    </row>
    <row r="371" spans="2:6" x14ac:dyDescent="0.25">
      <c r="B371" s="105"/>
      <c r="C371" s="103"/>
      <c r="D371" s="9"/>
      <c r="E371" s="9"/>
      <c r="F371" s="9"/>
    </row>
    <row r="372" spans="2:6" x14ac:dyDescent="0.25">
      <c r="B372" s="105"/>
      <c r="C372" s="103"/>
      <c r="D372" s="9"/>
      <c r="E372" s="9"/>
      <c r="F372" s="9"/>
    </row>
    <row r="373" spans="2:6" x14ac:dyDescent="0.25">
      <c r="B373" s="105"/>
      <c r="C373" s="103"/>
      <c r="D373" s="9"/>
      <c r="E373" s="9"/>
      <c r="F373" s="9"/>
    </row>
    <row r="374" spans="2:6" x14ac:dyDescent="0.25">
      <c r="B374" s="105"/>
      <c r="C374" s="103"/>
      <c r="D374" s="9"/>
      <c r="E374" s="9"/>
      <c r="F374" s="9"/>
    </row>
    <row r="375" spans="2:6" x14ac:dyDescent="0.25">
      <c r="B375" s="105"/>
      <c r="C375" s="103"/>
      <c r="D375" s="9"/>
      <c r="E375" s="9"/>
      <c r="F375" s="9"/>
    </row>
    <row r="376" spans="2:6" x14ac:dyDescent="0.25">
      <c r="B376" s="105"/>
      <c r="C376" s="103"/>
      <c r="D376" s="9"/>
      <c r="E376" s="9"/>
      <c r="F376" s="9"/>
    </row>
    <row r="377" spans="2:6" x14ac:dyDescent="0.25">
      <c r="B377" s="105"/>
      <c r="C377" s="103"/>
      <c r="D377" s="9"/>
      <c r="E377" s="9"/>
      <c r="F377" s="9"/>
    </row>
    <row r="378" spans="2:6" x14ac:dyDescent="0.25">
      <c r="B378" s="105"/>
      <c r="C378" s="103"/>
      <c r="D378" s="9"/>
      <c r="E378" s="9"/>
      <c r="F378" s="9"/>
    </row>
    <row r="379" spans="2:6" x14ac:dyDescent="0.25">
      <c r="B379" s="105"/>
      <c r="C379" s="103"/>
      <c r="D379" s="9"/>
      <c r="E379" s="9"/>
      <c r="F379" s="9"/>
    </row>
    <row r="380" spans="2:6" x14ac:dyDescent="0.25">
      <c r="B380" s="105"/>
      <c r="C380" s="103"/>
      <c r="D380" s="9"/>
      <c r="E380" s="9"/>
      <c r="F380" s="9"/>
    </row>
    <row r="381" spans="2:6" x14ac:dyDescent="0.25">
      <c r="B381" s="105"/>
      <c r="C381" s="103"/>
      <c r="D381" s="9"/>
      <c r="E381" s="9"/>
      <c r="F381" s="9"/>
    </row>
    <row r="382" spans="2:6" x14ac:dyDescent="0.25">
      <c r="B382" s="105"/>
      <c r="C382" s="103"/>
      <c r="D382" s="9"/>
      <c r="E382" s="9"/>
      <c r="F382" s="9"/>
    </row>
    <row r="383" spans="2:6" x14ac:dyDescent="0.25">
      <c r="B383" s="105"/>
      <c r="C383" s="103"/>
      <c r="D383" s="9"/>
      <c r="E383" s="9"/>
      <c r="F383" s="9"/>
    </row>
    <row r="384" spans="2:6" x14ac:dyDescent="0.25">
      <c r="B384" s="105"/>
      <c r="C384" s="103"/>
      <c r="D384" s="9"/>
      <c r="E384" s="9"/>
      <c r="F384" s="9"/>
    </row>
    <row r="385" spans="2:6" x14ac:dyDescent="0.25">
      <c r="B385" s="105"/>
      <c r="C385" s="103"/>
      <c r="D385" s="9"/>
      <c r="E385" s="9"/>
      <c r="F385" s="9"/>
    </row>
    <row r="386" spans="2:6" x14ac:dyDescent="0.25">
      <c r="B386" s="105"/>
      <c r="C386" s="103"/>
      <c r="D386" s="9"/>
      <c r="E386" s="9"/>
      <c r="F386" s="9"/>
    </row>
    <row r="387" spans="2:6" x14ac:dyDescent="0.25">
      <c r="B387" s="105"/>
      <c r="C387" s="103"/>
      <c r="D387" s="9"/>
      <c r="E387" s="9"/>
      <c r="F387" s="9"/>
    </row>
    <row r="388" spans="2:6" x14ac:dyDescent="0.25">
      <c r="B388" s="105"/>
      <c r="C388" s="103"/>
      <c r="D388" s="9"/>
      <c r="E388" s="9"/>
      <c r="F388" s="9"/>
    </row>
    <row r="389" spans="2:6" x14ac:dyDescent="0.25">
      <c r="B389" s="105"/>
      <c r="C389" s="103"/>
      <c r="D389" s="9"/>
      <c r="E389" s="9"/>
      <c r="F389" s="9"/>
    </row>
    <row r="390" spans="2:6" x14ac:dyDescent="0.25">
      <c r="B390" s="105"/>
      <c r="C390" s="103"/>
      <c r="D390" s="9"/>
      <c r="E390" s="9"/>
      <c r="F390" s="9"/>
    </row>
    <row r="391" spans="2:6" x14ac:dyDescent="0.25">
      <c r="B391" s="105"/>
      <c r="C391" s="103"/>
      <c r="D391" s="9"/>
      <c r="E391" s="9"/>
      <c r="F391" s="9"/>
    </row>
    <row r="392" spans="2:6" x14ac:dyDescent="0.25">
      <c r="B392" s="105"/>
      <c r="C392" s="103"/>
      <c r="D392" s="9"/>
      <c r="E392" s="9"/>
      <c r="F392" s="9"/>
    </row>
    <row r="393" spans="2:6" x14ac:dyDescent="0.25">
      <c r="B393" s="105"/>
      <c r="C393" s="103"/>
      <c r="D393" s="9"/>
      <c r="E393" s="9"/>
      <c r="F393" s="9"/>
    </row>
    <row r="394" spans="2:6" x14ac:dyDescent="0.25">
      <c r="B394" s="105"/>
      <c r="C394" s="103"/>
      <c r="D394" s="9"/>
      <c r="E394" s="9"/>
      <c r="F394" s="9"/>
    </row>
    <row r="395" spans="2:6" x14ac:dyDescent="0.25">
      <c r="B395" s="105"/>
      <c r="C395" s="103"/>
      <c r="D395" s="9"/>
      <c r="E395" s="9"/>
      <c r="F395" s="9"/>
    </row>
    <row r="396" spans="2:6" x14ac:dyDescent="0.25">
      <c r="B396" s="105"/>
      <c r="C396" s="103"/>
      <c r="D396" s="9"/>
      <c r="E396" s="9"/>
      <c r="F396" s="9"/>
    </row>
    <row r="397" spans="2:6" x14ac:dyDescent="0.25">
      <c r="B397" s="105"/>
      <c r="C397" s="103"/>
      <c r="D397" s="9"/>
      <c r="E397" s="9"/>
      <c r="F397" s="9"/>
    </row>
    <row r="398" spans="2:6" x14ac:dyDescent="0.25">
      <c r="B398" s="105"/>
      <c r="C398" s="103"/>
      <c r="D398" s="9"/>
      <c r="E398" s="9"/>
      <c r="F398" s="9"/>
    </row>
    <row r="399" spans="2:6" x14ac:dyDescent="0.25">
      <c r="B399" s="105"/>
      <c r="C399" s="103"/>
      <c r="D399" s="9"/>
      <c r="E399" s="9"/>
      <c r="F399" s="9"/>
    </row>
    <row r="400" spans="2:6" x14ac:dyDescent="0.25">
      <c r="B400" s="105"/>
      <c r="C400" s="103"/>
      <c r="D400" s="9"/>
      <c r="E400" s="9"/>
      <c r="F400" s="9"/>
    </row>
    <row r="401" spans="2:6" x14ac:dyDescent="0.25">
      <c r="B401" s="105"/>
      <c r="C401" s="103"/>
      <c r="D401" s="9"/>
      <c r="E401" s="9"/>
      <c r="F401" s="9"/>
    </row>
    <row r="402" spans="2:6" x14ac:dyDescent="0.25">
      <c r="B402" s="105"/>
      <c r="C402" s="103"/>
      <c r="D402" s="9"/>
      <c r="E402" s="9"/>
      <c r="F402" s="9"/>
    </row>
    <row r="403" spans="2:6" x14ac:dyDescent="0.25">
      <c r="B403" s="105"/>
      <c r="C403" s="103"/>
      <c r="D403" s="9"/>
      <c r="E403" s="9"/>
      <c r="F403" s="9"/>
    </row>
    <row r="404" spans="2:6" x14ac:dyDescent="0.25">
      <c r="B404" s="105"/>
      <c r="C404" s="103"/>
      <c r="D404" s="9"/>
      <c r="E404" s="9"/>
      <c r="F404" s="9"/>
    </row>
    <row r="405" spans="2:6" x14ac:dyDescent="0.25">
      <c r="B405" s="105"/>
      <c r="C405" s="103"/>
      <c r="D405" s="9"/>
      <c r="E405" s="9"/>
      <c r="F405" s="9"/>
    </row>
    <row r="406" spans="2:6" x14ac:dyDescent="0.25">
      <c r="B406" s="105"/>
      <c r="C406" s="103"/>
      <c r="D406" s="9"/>
      <c r="E406" s="9"/>
      <c r="F406" s="9"/>
    </row>
    <row r="407" spans="2:6" x14ac:dyDescent="0.25">
      <c r="B407" s="105"/>
      <c r="C407" s="103"/>
      <c r="D407" s="9"/>
      <c r="E407" s="9"/>
      <c r="F407" s="9"/>
    </row>
    <row r="408" spans="2:6" x14ac:dyDescent="0.25">
      <c r="B408" s="105"/>
      <c r="C408" s="103"/>
      <c r="D408" s="9"/>
      <c r="E408" s="9"/>
      <c r="F408" s="9"/>
    </row>
    <row r="409" spans="2:6" x14ac:dyDescent="0.25">
      <c r="B409" s="105"/>
      <c r="C409" s="103"/>
      <c r="D409" s="9"/>
      <c r="E409" s="9"/>
      <c r="F409" s="9"/>
    </row>
    <row r="410" spans="2:6" x14ac:dyDescent="0.25">
      <c r="B410" s="105"/>
      <c r="C410" s="103"/>
      <c r="D410" s="9"/>
      <c r="E410" s="9"/>
      <c r="F410" s="9"/>
    </row>
    <row r="411" spans="2:6" x14ac:dyDescent="0.25">
      <c r="B411" s="105"/>
      <c r="C411" s="103"/>
      <c r="D411" s="9"/>
      <c r="E411" s="9"/>
      <c r="F411" s="9"/>
    </row>
    <row r="412" spans="2:6" x14ac:dyDescent="0.25">
      <c r="B412" s="105"/>
      <c r="C412" s="103"/>
      <c r="D412" s="9"/>
      <c r="E412" s="9"/>
      <c r="F412" s="9"/>
    </row>
    <row r="413" spans="2:6" x14ac:dyDescent="0.25">
      <c r="B413" s="105"/>
      <c r="C413" s="103"/>
      <c r="D413" s="9"/>
      <c r="E413" s="9"/>
      <c r="F413" s="9"/>
    </row>
    <row r="414" spans="2:6" x14ac:dyDescent="0.25">
      <c r="B414" s="105"/>
      <c r="C414" s="103"/>
      <c r="D414" s="9"/>
      <c r="E414" s="9"/>
      <c r="F414" s="9"/>
    </row>
    <row r="415" spans="2:6" x14ac:dyDescent="0.25">
      <c r="B415" s="105"/>
      <c r="C415" s="103"/>
      <c r="D415" s="9"/>
      <c r="E415" s="9"/>
      <c r="F415" s="9"/>
    </row>
    <row r="416" spans="2:6" x14ac:dyDescent="0.25">
      <c r="B416" s="105"/>
      <c r="C416" s="103"/>
      <c r="D416" s="9"/>
      <c r="E416" s="9"/>
      <c r="F416" s="9"/>
    </row>
    <row r="417" spans="2:6" x14ac:dyDescent="0.25">
      <c r="B417" s="105"/>
      <c r="C417" s="103"/>
      <c r="D417" s="9"/>
      <c r="E417" s="9"/>
      <c r="F417" s="9"/>
    </row>
    <row r="418" spans="2:6" x14ac:dyDescent="0.25">
      <c r="B418" s="105"/>
      <c r="C418" s="103"/>
      <c r="D418" s="9"/>
      <c r="E418" s="9"/>
      <c r="F418" s="9"/>
    </row>
    <row r="419" spans="2:6" x14ac:dyDescent="0.25">
      <c r="B419" s="105"/>
      <c r="C419" s="103"/>
      <c r="D419" s="9"/>
      <c r="E419" s="9"/>
      <c r="F419" s="9"/>
    </row>
    <row r="420" spans="2:6" x14ac:dyDescent="0.25">
      <c r="B420" s="105"/>
      <c r="C420" s="103"/>
      <c r="D420" s="9"/>
      <c r="E420" s="9"/>
      <c r="F420" s="9"/>
    </row>
    <row r="421" spans="2:6" x14ac:dyDescent="0.25">
      <c r="B421" s="105"/>
      <c r="C421" s="103"/>
      <c r="D421" s="9"/>
      <c r="E421" s="9"/>
      <c r="F421" s="9"/>
    </row>
    <row r="422" spans="2:6" x14ac:dyDescent="0.25">
      <c r="B422" s="105"/>
      <c r="C422" s="103"/>
      <c r="D422" s="9"/>
      <c r="E422" s="9"/>
      <c r="F422" s="9"/>
    </row>
    <row r="423" spans="2:6" x14ac:dyDescent="0.25">
      <c r="B423" s="105"/>
      <c r="C423" s="103"/>
      <c r="D423" s="9"/>
      <c r="E423" s="9"/>
      <c r="F423" s="9"/>
    </row>
    <row r="424" spans="2:6" x14ac:dyDescent="0.25">
      <c r="B424" s="105"/>
      <c r="C424" s="103"/>
      <c r="D424" s="9"/>
      <c r="E424" s="9"/>
      <c r="F424" s="9"/>
    </row>
    <row r="425" spans="2:6" x14ac:dyDescent="0.25">
      <c r="B425" s="105"/>
      <c r="C425" s="103"/>
      <c r="D425" s="9"/>
      <c r="E425" s="9"/>
      <c r="F425" s="9"/>
    </row>
    <row r="426" spans="2:6" x14ac:dyDescent="0.25">
      <c r="B426" s="105"/>
      <c r="C426" s="103"/>
      <c r="D426" s="9"/>
      <c r="E426" s="9"/>
      <c r="F426" s="9"/>
    </row>
    <row r="427" spans="2:6" x14ac:dyDescent="0.25">
      <c r="B427" s="105"/>
      <c r="C427" s="103"/>
      <c r="D427" s="9"/>
      <c r="E427" s="9"/>
      <c r="F427" s="9"/>
    </row>
    <row r="428" spans="2:6" x14ac:dyDescent="0.25">
      <c r="B428" s="105"/>
      <c r="C428" s="103"/>
      <c r="D428" s="9"/>
      <c r="E428" s="9"/>
      <c r="F428" s="9"/>
    </row>
    <row r="429" spans="2:6" x14ac:dyDescent="0.25">
      <c r="B429" s="105"/>
      <c r="C429" s="103"/>
      <c r="D429" s="9"/>
      <c r="E429" s="9"/>
      <c r="F429" s="9"/>
    </row>
    <row r="430" spans="2:6" x14ac:dyDescent="0.25">
      <c r="B430" s="105"/>
      <c r="C430" s="103"/>
      <c r="D430" s="9"/>
      <c r="E430" s="9"/>
      <c r="F430" s="9"/>
    </row>
    <row r="431" spans="2:6" x14ac:dyDescent="0.25">
      <c r="B431" s="105"/>
      <c r="C431" s="103"/>
      <c r="D431" s="9"/>
      <c r="E431" s="9"/>
      <c r="F431" s="9"/>
    </row>
  </sheetData>
  <autoFilter ref="B3:E3" xr:uid="{C2CDF935-BB5C-4225-91A2-E9C8EA47B64F}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Footer>&amp;CROSELISTE 2024 PR 27.05.2024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E7193-39F6-4C54-AB61-8F95159EE73D}">
  <sheetPr>
    <pageSetUpPr fitToPage="1"/>
  </sheetPr>
  <dimension ref="A1:H66"/>
  <sheetViews>
    <sheetView workbookViewId="0">
      <selection activeCell="C15" sqref="C15"/>
    </sheetView>
  </sheetViews>
  <sheetFormatPr baseColWidth="10" defaultColWidth="11.42578125" defaultRowHeight="15" x14ac:dyDescent="0.25"/>
  <cols>
    <col min="1" max="1" width="4.140625" customWidth="1"/>
    <col min="2" max="2" width="17.42578125" style="9" customWidth="1"/>
    <col min="3" max="3" width="79" style="1" bestFit="1" customWidth="1"/>
    <col min="4" max="4" width="13.5703125" style="17" customWidth="1"/>
    <col min="5" max="5" width="23.140625" style="8" customWidth="1"/>
    <col min="6" max="6" width="17.7109375" customWidth="1"/>
    <col min="7" max="7" width="16.42578125" customWidth="1"/>
  </cols>
  <sheetData>
    <row r="1" spans="1:8" ht="15.75" thickBot="1" x14ac:dyDescent="0.3"/>
    <row r="2" spans="1:8" s="6" customFormat="1" ht="53.25" thickBot="1" x14ac:dyDescent="0.3">
      <c r="A2" s="5"/>
      <c r="B2" s="30" t="s">
        <v>89</v>
      </c>
      <c r="C2" s="23" t="s">
        <v>90</v>
      </c>
      <c r="D2" s="24" t="s">
        <v>91</v>
      </c>
      <c r="E2" s="34" t="s">
        <v>92</v>
      </c>
      <c r="F2" s="39" t="s">
        <v>93</v>
      </c>
      <c r="G2" s="38" t="s">
        <v>94</v>
      </c>
      <c r="H2" s="7"/>
    </row>
    <row r="3" spans="1:8" s="3" customFormat="1" ht="26.25" x14ac:dyDescent="0.25">
      <c r="B3" s="29"/>
      <c r="C3" s="21"/>
      <c r="D3" s="22"/>
      <c r="E3" s="35"/>
      <c r="F3" s="40"/>
      <c r="G3" s="43"/>
    </row>
    <row r="4" spans="1:8" s="3" customFormat="1" ht="26.25" x14ac:dyDescent="0.25">
      <c r="B4" s="27"/>
      <c r="C4" s="18"/>
      <c r="D4" s="19"/>
      <c r="E4" s="36"/>
      <c r="F4" s="41"/>
      <c r="G4" s="44"/>
    </row>
    <row r="5" spans="1:8" s="3" customFormat="1" ht="26.25" x14ac:dyDescent="0.25">
      <c r="B5" s="27"/>
      <c r="C5" s="18"/>
      <c r="D5" s="19"/>
      <c r="E5" s="36"/>
      <c r="F5" s="41"/>
      <c r="G5" s="44"/>
    </row>
    <row r="6" spans="1:8" s="3" customFormat="1" ht="26.25" x14ac:dyDescent="0.25">
      <c r="B6" s="27"/>
      <c r="C6" s="18"/>
      <c r="D6" s="19"/>
      <c r="E6" s="36"/>
      <c r="F6" s="41"/>
      <c r="G6" s="44"/>
    </row>
    <row r="7" spans="1:8" s="3" customFormat="1" ht="26.25" x14ac:dyDescent="0.25">
      <c r="B7" s="27"/>
      <c r="C7" s="18"/>
      <c r="D7" s="19"/>
      <c r="E7" s="36"/>
      <c r="F7" s="41"/>
      <c r="G7" s="44"/>
    </row>
    <row r="8" spans="1:8" s="3" customFormat="1" ht="26.25" x14ac:dyDescent="0.25">
      <c r="B8" s="27"/>
      <c r="C8" s="18"/>
      <c r="D8" s="19"/>
      <c r="E8" s="36"/>
      <c r="F8" s="41"/>
      <c r="G8" s="44"/>
    </row>
    <row r="9" spans="1:8" s="3" customFormat="1" ht="26.25" x14ac:dyDescent="0.25">
      <c r="B9" s="27"/>
      <c r="C9" s="18"/>
      <c r="D9" s="19"/>
      <c r="E9" s="36"/>
      <c r="F9" s="41"/>
      <c r="G9" s="44"/>
    </row>
    <row r="10" spans="1:8" s="3" customFormat="1" ht="26.25" x14ac:dyDescent="0.25">
      <c r="B10" s="27"/>
      <c r="C10" s="18"/>
      <c r="D10" s="19"/>
      <c r="E10" s="36"/>
      <c r="F10" s="41"/>
      <c r="G10" s="44"/>
    </row>
    <row r="11" spans="1:8" s="3" customFormat="1" ht="26.25" x14ac:dyDescent="0.25">
      <c r="B11" s="27"/>
      <c r="C11" s="18"/>
      <c r="D11" s="19"/>
      <c r="E11" s="36"/>
      <c r="F11" s="41"/>
      <c r="G11" s="44"/>
    </row>
    <row r="12" spans="1:8" s="3" customFormat="1" ht="26.25" x14ac:dyDescent="0.25">
      <c r="B12" s="27"/>
      <c r="C12" s="18"/>
      <c r="D12" s="19"/>
      <c r="E12" s="36"/>
      <c r="F12" s="41"/>
      <c r="G12" s="44"/>
    </row>
    <row r="13" spans="1:8" s="3" customFormat="1" ht="26.25" x14ac:dyDescent="0.25">
      <c r="B13" s="27"/>
      <c r="C13" s="18"/>
      <c r="D13" s="19"/>
      <c r="E13" s="36"/>
      <c r="F13" s="41"/>
      <c r="G13" s="44"/>
    </row>
    <row r="14" spans="1:8" s="3" customFormat="1" ht="26.25" x14ac:dyDescent="0.25">
      <c r="B14" s="27"/>
      <c r="C14" s="18"/>
      <c r="D14" s="19"/>
      <c r="E14" s="36"/>
      <c r="F14" s="41"/>
      <c r="G14" s="44"/>
    </row>
    <row r="15" spans="1:8" s="3" customFormat="1" ht="26.25" x14ac:dyDescent="0.25">
      <c r="B15" s="27"/>
      <c r="C15" s="18"/>
      <c r="D15" s="19"/>
      <c r="E15" s="37"/>
      <c r="F15" s="41"/>
      <c r="G15" s="44"/>
    </row>
    <row r="16" spans="1:8" s="3" customFormat="1" ht="26.25" x14ac:dyDescent="0.25">
      <c r="B16" s="27"/>
      <c r="C16" s="18"/>
      <c r="D16" s="19"/>
      <c r="E16" s="37"/>
      <c r="F16" s="41"/>
      <c r="G16" s="44"/>
    </row>
    <row r="17" spans="2:7" s="3" customFormat="1" ht="26.25" x14ac:dyDescent="0.25">
      <c r="B17" s="27"/>
      <c r="C17" s="18"/>
      <c r="D17" s="19"/>
      <c r="E17" s="37"/>
      <c r="F17" s="41"/>
      <c r="G17" s="44"/>
    </row>
    <row r="18" spans="2:7" s="3" customFormat="1" ht="26.25" x14ac:dyDescent="0.25">
      <c r="B18" s="27"/>
      <c r="C18" s="18"/>
      <c r="D18" s="19"/>
      <c r="E18" s="36"/>
      <c r="F18" s="41"/>
      <c r="G18" s="44"/>
    </row>
    <row r="19" spans="2:7" s="82" customFormat="1" ht="26.25" x14ac:dyDescent="0.25">
      <c r="B19" s="76"/>
      <c r="C19" s="77"/>
      <c r="D19" s="83"/>
      <c r="E19" s="79"/>
      <c r="F19" s="80"/>
      <c r="G19" s="81"/>
    </row>
    <row r="20" spans="2:7" s="3" customFormat="1" ht="26.25" x14ac:dyDescent="0.25">
      <c r="B20" s="27"/>
      <c r="C20" s="18"/>
      <c r="D20" s="19"/>
      <c r="E20" s="37"/>
      <c r="F20" s="41"/>
      <c r="G20" s="44"/>
    </row>
    <row r="21" spans="2:7" s="3" customFormat="1" ht="26.25" x14ac:dyDescent="0.25">
      <c r="B21" s="27"/>
      <c r="C21" s="18"/>
      <c r="D21" s="19"/>
      <c r="E21" s="37"/>
      <c r="F21" s="41"/>
      <c r="G21" s="44"/>
    </row>
    <row r="22" spans="2:7" s="3" customFormat="1" ht="26.25" x14ac:dyDescent="0.25">
      <c r="B22" s="27"/>
      <c r="C22" s="18"/>
      <c r="D22" s="19"/>
      <c r="E22" s="37"/>
      <c r="F22" s="41"/>
      <c r="G22" s="44"/>
    </row>
    <row r="23" spans="2:7" s="3" customFormat="1" ht="26.25" x14ac:dyDescent="0.25">
      <c r="B23" s="27"/>
      <c r="C23" s="18"/>
      <c r="D23" s="19"/>
      <c r="E23" s="36"/>
      <c r="F23" s="41"/>
      <c r="G23" s="44"/>
    </row>
    <row r="24" spans="2:7" s="82" customFormat="1" ht="26.25" x14ac:dyDescent="0.25">
      <c r="B24" s="76"/>
      <c r="C24" s="77"/>
      <c r="D24" s="83"/>
      <c r="E24" s="79"/>
      <c r="F24" s="80"/>
      <c r="G24" s="81"/>
    </row>
    <row r="25" spans="2:7" s="3" customFormat="1" ht="26.25" x14ac:dyDescent="0.25">
      <c r="B25" s="27"/>
      <c r="C25" s="18"/>
      <c r="D25" s="19"/>
      <c r="E25" s="36"/>
      <c r="F25" s="41"/>
      <c r="G25" s="44"/>
    </row>
    <row r="26" spans="2:7" s="3" customFormat="1" ht="26.25" x14ac:dyDescent="0.25">
      <c r="B26" s="27"/>
      <c r="C26" s="18"/>
      <c r="D26" s="19"/>
      <c r="E26" s="36"/>
      <c r="F26" s="41"/>
      <c r="G26" s="44"/>
    </row>
    <row r="27" spans="2:7" s="3" customFormat="1" ht="26.25" x14ac:dyDescent="0.25">
      <c r="B27" s="27"/>
      <c r="C27" s="18"/>
      <c r="D27" s="19"/>
      <c r="E27" s="36"/>
      <c r="F27" s="41"/>
      <c r="G27" s="44"/>
    </row>
    <row r="28" spans="2:7" s="3" customFormat="1" ht="26.25" x14ac:dyDescent="0.25">
      <c r="B28" s="27"/>
      <c r="C28" s="18"/>
      <c r="D28" s="19"/>
      <c r="E28" s="36"/>
      <c r="F28" s="41"/>
      <c r="G28" s="44"/>
    </row>
    <row r="29" spans="2:7" s="3" customFormat="1" ht="26.25" x14ac:dyDescent="0.25">
      <c r="B29" s="27"/>
      <c r="C29" s="18"/>
      <c r="D29" s="19"/>
      <c r="E29" s="36"/>
      <c r="F29" s="41"/>
      <c r="G29" s="44"/>
    </row>
    <row r="30" spans="2:7" s="3" customFormat="1" ht="26.25" x14ac:dyDescent="0.25">
      <c r="B30" s="27"/>
      <c r="C30" s="18"/>
      <c r="D30" s="19"/>
      <c r="E30" s="36"/>
      <c r="F30" s="41"/>
      <c r="G30" s="44"/>
    </row>
    <row r="31" spans="2:7" s="82" customFormat="1" ht="26.25" x14ac:dyDescent="0.25">
      <c r="B31" s="76"/>
      <c r="C31" s="77"/>
      <c r="D31" s="83"/>
      <c r="E31" s="79"/>
      <c r="F31" s="80"/>
      <c r="G31" s="81"/>
    </row>
    <row r="32" spans="2:7" s="3" customFormat="1" ht="26.25" x14ac:dyDescent="0.25">
      <c r="B32" s="27"/>
      <c r="C32" s="18"/>
      <c r="D32" s="19"/>
      <c r="E32" s="36"/>
      <c r="F32" s="41"/>
      <c r="G32" s="44"/>
    </row>
    <row r="33" spans="2:7" s="3" customFormat="1" ht="26.25" x14ac:dyDescent="0.25">
      <c r="B33" s="27"/>
      <c r="C33" s="18"/>
      <c r="D33" s="19"/>
      <c r="E33" s="36"/>
      <c r="F33" s="41"/>
      <c r="G33" s="44"/>
    </row>
    <row r="34" spans="2:7" s="3" customFormat="1" ht="26.25" x14ac:dyDescent="0.25">
      <c r="B34" s="27"/>
      <c r="C34" s="18"/>
      <c r="D34" s="19"/>
      <c r="E34" s="36"/>
      <c r="F34" s="41"/>
      <c r="G34" s="44"/>
    </row>
    <row r="35" spans="2:7" s="3" customFormat="1" ht="26.25" x14ac:dyDescent="0.25">
      <c r="B35" s="27"/>
      <c r="C35" s="18"/>
      <c r="D35" s="19"/>
      <c r="E35" s="36"/>
      <c r="F35" s="41"/>
      <c r="G35" s="44"/>
    </row>
    <row r="36" spans="2:7" s="3" customFormat="1" ht="26.25" x14ac:dyDescent="0.25">
      <c r="B36" s="27"/>
      <c r="C36" s="18"/>
      <c r="D36" s="19"/>
      <c r="E36" s="36"/>
      <c r="F36" s="41"/>
      <c r="G36" s="44"/>
    </row>
    <row r="37" spans="2:7" s="82" customFormat="1" ht="26.25" x14ac:dyDescent="0.25">
      <c r="B37" s="76"/>
      <c r="C37" s="77"/>
      <c r="D37" s="83"/>
      <c r="E37" s="79"/>
      <c r="F37" s="80"/>
      <c r="G37" s="81"/>
    </row>
    <row r="38" spans="2:7" s="3" customFormat="1" ht="26.25" x14ac:dyDescent="0.25">
      <c r="B38" s="27"/>
      <c r="C38" s="18"/>
      <c r="D38" s="19"/>
      <c r="E38" s="37"/>
      <c r="F38" s="41"/>
      <c r="G38" s="44"/>
    </row>
    <row r="39" spans="2:7" s="3" customFormat="1" ht="26.25" x14ac:dyDescent="0.25">
      <c r="B39" s="29"/>
      <c r="C39" s="21"/>
      <c r="D39" s="22"/>
      <c r="E39" s="35"/>
      <c r="F39" s="40"/>
      <c r="G39" s="43"/>
    </row>
    <row r="40" spans="2:7" s="3" customFormat="1" ht="26.25" x14ac:dyDescent="0.25">
      <c r="B40" s="27"/>
      <c r="C40" s="18"/>
      <c r="D40" s="19"/>
      <c r="E40" s="36"/>
      <c r="F40" s="41"/>
      <c r="G40" s="44"/>
    </row>
    <row r="41" spans="2:7" s="3" customFormat="1" ht="26.25" x14ac:dyDescent="0.25">
      <c r="B41" s="27"/>
      <c r="C41" s="18"/>
      <c r="D41" s="19"/>
      <c r="E41" s="36"/>
      <c r="F41" s="41"/>
      <c r="G41" s="44"/>
    </row>
    <row r="42" spans="2:7" s="3" customFormat="1" ht="26.25" x14ac:dyDescent="0.25">
      <c r="B42" s="27"/>
      <c r="C42" s="18"/>
      <c r="D42" s="19"/>
      <c r="E42" s="36"/>
      <c r="F42" s="41"/>
      <c r="G42" s="44"/>
    </row>
    <row r="43" spans="2:7" s="3" customFormat="1" ht="26.25" x14ac:dyDescent="0.25">
      <c r="B43" s="27"/>
      <c r="C43" s="18"/>
      <c r="D43" s="19"/>
      <c r="E43" s="37"/>
      <c r="F43" s="41"/>
      <c r="G43" s="44"/>
    </row>
    <row r="44" spans="2:7" s="82" customFormat="1" ht="26.25" x14ac:dyDescent="0.25">
      <c r="B44" s="76"/>
      <c r="C44" s="77"/>
      <c r="D44" s="83"/>
      <c r="E44" s="79"/>
      <c r="F44" s="80"/>
      <c r="G44" s="81"/>
    </row>
    <row r="45" spans="2:7" s="3" customFormat="1" ht="26.25" x14ac:dyDescent="0.25">
      <c r="B45" s="27"/>
      <c r="C45" s="18"/>
      <c r="D45" s="19"/>
      <c r="E45" s="37"/>
      <c r="F45" s="41"/>
      <c r="G45" s="44"/>
    </row>
    <row r="46" spans="2:7" s="3" customFormat="1" ht="26.25" x14ac:dyDescent="0.25">
      <c r="B46" s="27"/>
      <c r="C46" s="18"/>
      <c r="D46" s="19"/>
      <c r="E46" s="36"/>
      <c r="F46" s="41"/>
      <c r="G46" s="44"/>
    </row>
    <row r="47" spans="2:7" s="82" customFormat="1" ht="26.25" x14ac:dyDescent="0.25">
      <c r="B47" s="76"/>
      <c r="C47" s="77"/>
      <c r="D47" s="83"/>
      <c r="E47" s="79"/>
      <c r="F47" s="80"/>
      <c r="G47" s="81"/>
    </row>
    <row r="48" spans="2:7" s="82" customFormat="1" ht="26.25" x14ac:dyDescent="0.25">
      <c r="B48" s="76"/>
      <c r="C48" s="77"/>
      <c r="D48" s="83"/>
      <c r="E48" s="79"/>
      <c r="F48" s="80"/>
      <c r="G48" s="81"/>
    </row>
    <row r="49" spans="2:7" s="3" customFormat="1" ht="25.5" customHeight="1" x14ac:dyDescent="0.25">
      <c r="B49" s="27"/>
      <c r="C49" s="18"/>
      <c r="D49" s="19"/>
      <c r="E49" s="36"/>
      <c r="F49" s="41"/>
      <c r="G49" s="44"/>
    </row>
    <row r="50" spans="2:7" s="82" customFormat="1" ht="25.5" customHeight="1" x14ac:dyDescent="0.25">
      <c r="B50" s="76"/>
      <c r="C50" s="77"/>
      <c r="D50" s="83"/>
      <c r="E50" s="79"/>
      <c r="F50" s="80"/>
      <c r="G50" s="81"/>
    </row>
    <row r="51" spans="2:7" s="3" customFormat="1" ht="25.5" customHeight="1" x14ac:dyDescent="0.25">
      <c r="B51" s="27"/>
      <c r="C51" s="18"/>
      <c r="D51" s="19"/>
      <c r="E51" s="37"/>
      <c r="F51" s="41"/>
      <c r="G51" s="44"/>
    </row>
    <row r="52" spans="2:7" s="3" customFormat="1" ht="25.5" customHeight="1" x14ac:dyDescent="0.25">
      <c r="B52" s="27"/>
      <c r="C52" s="18"/>
      <c r="D52" s="19"/>
      <c r="E52" s="36"/>
      <c r="F52" s="41"/>
      <c r="G52" s="44"/>
    </row>
    <row r="53" spans="2:7" s="3" customFormat="1" ht="26.25" x14ac:dyDescent="0.25">
      <c r="B53" s="27"/>
      <c r="C53" s="18"/>
      <c r="D53" s="19"/>
      <c r="E53" s="36"/>
      <c r="F53" s="41"/>
      <c r="G53" s="44"/>
    </row>
    <row r="54" spans="2:7" s="82" customFormat="1" ht="26.25" x14ac:dyDescent="0.25">
      <c r="B54" s="76"/>
      <c r="C54" s="77"/>
      <c r="D54" s="78"/>
      <c r="E54" s="79"/>
      <c r="F54" s="80"/>
      <c r="G54" s="81"/>
    </row>
    <row r="55" spans="2:7" s="3" customFormat="1" ht="26.25" x14ac:dyDescent="0.25">
      <c r="B55" s="27"/>
      <c r="C55" s="18"/>
      <c r="D55" s="19"/>
      <c r="E55" s="36"/>
      <c r="F55" s="41"/>
      <c r="G55" s="44"/>
    </row>
    <row r="56" spans="2:7" s="3" customFormat="1" ht="26.25" x14ac:dyDescent="0.25">
      <c r="B56" s="27"/>
      <c r="C56" s="18"/>
      <c r="D56" s="19"/>
      <c r="E56" s="36"/>
      <c r="F56" s="41"/>
      <c r="G56" s="44"/>
    </row>
    <row r="57" spans="2:7" s="3" customFormat="1" ht="26.25" x14ac:dyDescent="0.25">
      <c r="B57" s="27"/>
      <c r="C57" s="18"/>
      <c r="D57" s="19"/>
      <c r="E57" s="36"/>
      <c r="F57" s="41"/>
      <c r="G57" s="44"/>
    </row>
    <row r="58" spans="2:7" s="3" customFormat="1" ht="26.25" x14ac:dyDescent="0.25">
      <c r="B58" s="27"/>
      <c r="C58" s="18"/>
      <c r="D58" s="19"/>
      <c r="E58" s="36"/>
      <c r="F58" s="41"/>
      <c r="G58" s="44"/>
    </row>
    <row r="59" spans="2:7" s="3" customFormat="1" ht="26.25" x14ac:dyDescent="0.25">
      <c r="B59" s="27"/>
      <c r="C59" s="18"/>
      <c r="D59" s="19"/>
      <c r="E59" s="36"/>
      <c r="F59" s="41"/>
      <c r="G59" s="44"/>
    </row>
    <row r="60" spans="2:7" s="3" customFormat="1" ht="26.25" x14ac:dyDescent="0.25">
      <c r="B60" s="27"/>
      <c r="C60" s="18"/>
      <c r="D60" s="19"/>
      <c r="E60" s="36"/>
      <c r="F60" s="41"/>
      <c r="G60" s="44"/>
    </row>
    <row r="61" spans="2:7" s="3" customFormat="1" ht="26.25" x14ac:dyDescent="0.25">
      <c r="B61" s="27"/>
      <c r="C61" s="18"/>
      <c r="D61" s="19"/>
      <c r="E61" s="36"/>
      <c r="F61" s="41"/>
      <c r="G61" s="44"/>
    </row>
    <row r="62" spans="2:7" s="3" customFormat="1" ht="26.25" x14ac:dyDescent="0.25">
      <c r="B62" s="27"/>
      <c r="C62" s="18"/>
      <c r="D62" s="19"/>
      <c r="E62" s="36"/>
      <c r="F62" s="41"/>
      <c r="G62" s="44"/>
    </row>
    <row r="63" spans="2:7" s="3" customFormat="1" ht="26.25" x14ac:dyDescent="0.25">
      <c r="B63" s="27"/>
      <c r="C63" s="18"/>
      <c r="D63" s="19"/>
      <c r="E63" s="36"/>
      <c r="F63" s="41"/>
      <c r="G63" s="44"/>
    </row>
    <row r="64" spans="2:7" s="3" customFormat="1" ht="26.25" x14ac:dyDescent="0.25">
      <c r="B64" s="27"/>
      <c r="C64" s="18"/>
      <c r="D64" s="19"/>
      <c r="E64" s="36"/>
      <c r="F64" s="41"/>
      <c r="G64" s="44"/>
    </row>
    <row r="65" spans="2:7" s="3" customFormat="1" ht="26.25" x14ac:dyDescent="0.25">
      <c r="B65" s="27"/>
      <c r="C65" s="18"/>
      <c r="D65" s="19"/>
      <c r="E65" s="36"/>
      <c r="F65" s="41"/>
      <c r="G65" s="44"/>
    </row>
    <row r="66" spans="2:7" s="3" customFormat="1" ht="26.25" x14ac:dyDescent="0.25">
      <c r="B66" s="27"/>
      <c r="C66" s="18"/>
      <c r="D66" s="19"/>
      <c r="E66" s="36"/>
      <c r="F66" s="41"/>
      <c r="G66" s="44"/>
    </row>
  </sheetData>
  <autoFilter ref="A2:H2" xr:uid="{A0FE7193-39F6-4C54-AB61-8F95159EE73D}">
    <sortState xmlns:xlrd2="http://schemas.microsoft.com/office/spreadsheetml/2017/richdata2" ref="A3:H66">
      <sortCondition ref="C2"/>
    </sortState>
  </autoFilter>
  <pageMargins left="0.23622047244094491" right="0.23622047244094491" top="0.74803149606299213" bottom="0.74803149606299213" header="0.31496062992125984" footer="0.31496062992125984"/>
  <pageSetup paperSize="9" scale="76" fitToHeight="0" orientation="portrait" horizontalDpi="300" verticalDpi="300" r:id="rId1"/>
  <headerFooter>
    <oddHeader>&amp;C&amp;"Gill Sans Nova Ultra Bold,Fet"&amp;14ROSER SALDO PR 12.07.2023</oddHeader>
    <oddFooter>&amp;L&amp;Z&amp;F&amp;R&amp;P av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EAC1-75AF-4254-8ACA-5A740FB0E3CB}">
  <sheetPr>
    <pageSetUpPr fitToPage="1"/>
  </sheetPr>
  <dimension ref="A1:E73"/>
  <sheetViews>
    <sheetView workbookViewId="0">
      <selection activeCell="E14" sqref="E14"/>
    </sheetView>
  </sheetViews>
  <sheetFormatPr baseColWidth="10" defaultColWidth="11.42578125" defaultRowHeight="15" x14ac:dyDescent="0.25"/>
  <cols>
    <col min="1" max="1" width="4.140625" customWidth="1"/>
    <col min="2" max="2" width="13.140625" style="9" customWidth="1"/>
    <col min="3" max="3" width="79" style="1" bestFit="1" customWidth="1"/>
    <col min="4" max="4" width="7.5703125" customWidth="1"/>
    <col min="5" max="5" width="79" bestFit="1" customWidth="1"/>
  </cols>
  <sheetData>
    <row r="1" spans="1:5" ht="15.75" thickBot="1" x14ac:dyDescent="0.3"/>
    <row r="2" spans="1:5" ht="57.75" customHeight="1" thickBot="1" x14ac:dyDescent="1">
      <c r="C2" s="204" t="s">
        <v>130</v>
      </c>
      <c r="D2" s="205"/>
      <c r="E2" s="206"/>
    </row>
    <row r="3" spans="1:5" ht="15.75" thickBot="1" x14ac:dyDescent="0.3">
      <c r="C3" s="20"/>
      <c r="E3" s="75"/>
    </row>
    <row r="4" spans="1:5" s="6" customFormat="1" ht="27" thickBot="1" x14ac:dyDescent="0.3">
      <c r="A4" s="5"/>
      <c r="B4" s="74"/>
      <c r="C4" s="69" t="s">
        <v>90</v>
      </c>
      <c r="E4" s="69" t="s">
        <v>90</v>
      </c>
    </row>
    <row r="5" spans="1:5" s="3" customFormat="1" ht="25.5" x14ac:dyDescent="0.25">
      <c r="B5" s="29"/>
      <c r="C5" s="70"/>
      <c r="E5" s="71"/>
    </row>
    <row r="6" spans="1:5" s="3" customFormat="1" ht="25.5" x14ac:dyDescent="0.25">
      <c r="B6" s="27"/>
      <c r="C6" s="71"/>
      <c r="E6" s="71"/>
    </row>
    <row r="7" spans="1:5" s="3" customFormat="1" ht="25.5" x14ac:dyDescent="0.25">
      <c r="B7" s="27"/>
      <c r="C7" s="71"/>
      <c r="E7" s="71"/>
    </row>
    <row r="8" spans="1:5" s="3" customFormat="1" ht="25.5" x14ac:dyDescent="0.25">
      <c r="B8" s="27"/>
      <c r="C8" s="71"/>
      <c r="E8" s="71"/>
    </row>
    <row r="9" spans="1:5" s="3" customFormat="1" ht="25.5" x14ac:dyDescent="0.25">
      <c r="B9" s="27"/>
      <c r="C9" s="71"/>
      <c r="E9" s="71"/>
    </row>
    <row r="10" spans="1:5" s="3" customFormat="1" ht="25.5" x14ac:dyDescent="0.25">
      <c r="B10" s="27"/>
      <c r="C10" s="71"/>
      <c r="E10" s="71"/>
    </row>
    <row r="11" spans="1:5" s="3" customFormat="1" ht="25.5" x14ac:dyDescent="0.25">
      <c r="B11" s="27"/>
      <c r="C11" s="71"/>
      <c r="E11" s="71"/>
    </row>
    <row r="12" spans="1:5" s="3" customFormat="1" ht="25.5" x14ac:dyDescent="0.25">
      <c r="B12" s="27"/>
      <c r="C12" s="71"/>
      <c r="E12" s="71"/>
    </row>
    <row r="13" spans="1:5" s="3" customFormat="1" ht="25.5" x14ac:dyDescent="0.25">
      <c r="B13" s="27"/>
      <c r="C13" s="71"/>
      <c r="E13" s="71"/>
    </row>
    <row r="14" spans="1:5" s="3" customFormat="1" ht="25.5" x14ac:dyDescent="0.25">
      <c r="B14" s="27"/>
      <c r="C14" s="71"/>
      <c r="E14" s="71"/>
    </row>
    <row r="15" spans="1:5" s="3" customFormat="1" ht="25.5" x14ac:dyDescent="0.25">
      <c r="B15" s="27"/>
      <c r="C15" s="71"/>
      <c r="E15" s="71"/>
    </row>
    <row r="16" spans="1:5" s="3" customFormat="1" ht="25.5" x14ac:dyDescent="0.25">
      <c r="B16" s="27"/>
      <c r="C16" s="71"/>
      <c r="E16" s="71"/>
    </row>
    <row r="17" spans="2:5" s="3" customFormat="1" ht="25.5" x14ac:dyDescent="0.25">
      <c r="B17" s="27"/>
      <c r="C17" s="71"/>
      <c r="E17" s="71"/>
    </row>
    <row r="18" spans="2:5" s="3" customFormat="1" ht="25.5" x14ac:dyDescent="0.25">
      <c r="B18" s="27"/>
      <c r="C18" s="71"/>
      <c r="E18" s="71"/>
    </row>
    <row r="19" spans="2:5" s="3" customFormat="1" ht="25.5" x14ac:dyDescent="0.25">
      <c r="B19" s="27"/>
      <c r="C19" s="71"/>
      <c r="E19" s="71"/>
    </row>
    <row r="20" spans="2:5" s="3" customFormat="1" ht="25.5" x14ac:dyDescent="0.25">
      <c r="B20" s="27"/>
      <c r="C20" s="71"/>
      <c r="E20" s="71"/>
    </row>
    <row r="21" spans="2:5" s="3" customFormat="1" ht="25.5" x14ac:dyDescent="0.25">
      <c r="B21" s="27"/>
      <c r="C21" s="71"/>
      <c r="E21" s="71"/>
    </row>
    <row r="22" spans="2:5" s="3" customFormat="1" ht="25.5" x14ac:dyDescent="0.25">
      <c r="B22" s="27"/>
      <c r="C22" s="71"/>
      <c r="E22" s="71"/>
    </row>
    <row r="23" spans="2:5" s="3" customFormat="1" ht="25.5" x14ac:dyDescent="0.25">
      <c r="B23" s="27"/>
      <c r="C23" s="71"/>
      <c r="E23" s="71"/>
    </row>
    <row r="24" spans="2:5" s="3" customFormat="1" ht="25.5" x14ac:dyDescent="0.25">
      <c r="B24" s="27"/>
      <c r="C24" s="71"/>
      <c r="E24" s="71"/>
    </row>
    <row r="25" spans="2:5" s="3" customFormat="1" ht="25.5" x14ac:dyDescent="0.25">
      <c r="B25" s="27"/>
      <c r="C25" s="71"/>
      <c r="E25" s="71"/>
    </row>
    <row r="26" spans="2:5" s="3" customFormat="1" ht="25.5" x14ac:dyDescent="0.25">
      <c r="B26" s="27"/>
      <c r="C26" s="71"/>
      <c r="E26" s="71"/>
    </row>
    <row r="27" spans="2:5" s="3" customFormat="1" ht="25.5" x14ac:dyDescent="0.25">
      <c r="B27" s="27"/>
      <c r="C27" s="70"/>
      <c r="E27" s="71"/>
    </row>
    <row r="28" spans="2:5" s="3" customFormat="1" ht="25.5" x14ac:dyDescent="0.25">
      <c r="B28" s="29"/>
      <c r="C28" s="71"/>
      <c r="E28" s="71"/>
    </row>
    <row r="29" spans="2:5" s="3" customFormat="1" ht="25.5" x14ac:dyDescent="0.25">
      <c r="B29" s="27"/>
      <c r="C29" s="71"/>
      <c r="E29" s="71"/>
    </row>
    <row r="30" spans="2:5" s="3" customFormat="1" ht="25.5" x14ac:dyDescent="0.25">
      <c r="B30" s="27"/>
      <c r="C30" s="71"/>
      <c r="E30" s="71"/>
    </row>
    <row r="31" spans="2:5" s="3" customFormat="1" ht="25.5" x14ac:dyDescent="0.25">
      <c r="B31" s="27"/>
      <c r="C31" s="71"/>
      <c r="E31" s="71"/>
    </row>
    <row r="32" spans="2:5" s="3" customFormat="1" ht="25.5" x14ac:dyDescent="0.25">
      <c r="B32" s="27"/>
      <c r="C32" s="71"/>
      <c r="E32" s="71"/>
    </row>
    <row r="33" spans="2:5" s="3" customFormat="1" ht="25.5" x14ac:dyDescent="0.25">
      <c r="B33" s="27"/>
      <c r="C33" s="71"/>
      <c r="E33" s="71"/>
    </row>
    <row r="34" spans="2:5" s="3" customFormat="1" ht="25.5" x14ac:dyDescent="0.25">
      <c r="B34" s="27"/>
      <c r="C34" s="71"/>
      <c r="E34" s="71"/>
    </row>
    <row r="35" spans="2:5" s="3" customFormat="1" ht="25.5" x14ac:dyDescent="0.25">
      <c r="B35" s="27"/>
      <c r="C35" s="71"/>
      <c r="E35" s="73"/>
    </row>
    <row r="36" spans="2:5" s="3" customFormat="1" ht="25.5" customHeight="1" thickBot="1" x14ac:dyDescent="0.3">
      <c r="B36" s="27"/>
      <c r="C36" s="72"/>
      <c r="E36" s="72"/>
    </row>
    <row r="37" spans="2:5" s="3" customFormat="1" ht="25.5" customHeight="1" x14ac:dyDescent="0.25">
      <c r="B37" s="27"/>
      <c r="C37" s="71"/>
    </row>
    <row r="38" spans="2:5" s="3" customFormat="1" ht="25.5" x14ac:dyDescent="0.25">
      <c r="B38" s="27"/>
      <c r="C38" s="71"/>
    </row>
    <row r="39" spans="2:5" s="3" customFormat="1" ht="25.5" x14ac:dyDescent="0.25">
      <c r="B39" s="27"/>
    </row>
    <row r="40" spans="2:5" s="3" customFormat="1" ht="25.5" x14ac:dyDescent="0.25">
      <c r="B40" s="27"/>
    </row>
    <row r="41" spans="2:5" s="3" customFormat="1" ht="25.5" x14ac:dyDescent="0.25">
      <c r="B41" s="27"/>
    </row>
    <row r="42" spans="2:5" s="3" customFormat="1" ht="25.5" x14ac:dyDescent="0.25">
      <c r="B42" s="27"/>
    </row>
    <row r="43" spans="2:5" s="3" customFormat="1" ht="25.5" x14ac:dyDescent="0.25">
      <c r="B43" s="27"/>
    </row>
    <row r="44" spans="2:5" s="3" customFormat="1" ht="25.5" x14ac:dyDescent="0.25">
      <c r="B44" s="27"/>
    </row>
    <row r="45" spans="2:5" s="3" customFormat="1" ht="25.5" x14ac:dyDescent="0.25">
      <c r="B45" s="27"/>
    </row>
    <row r="46" spans="2:5" s="3" customFormat="1" ht="25.5" x14ac:dyDescent="0.25">
      <c r="B46" s="27"/>
    </row>
    <row r="47" spans="2:5" s="3" customFormat="1" ht="25.5" x14ac:dyDescent="0.25">
      <c r="B47" s="27"/>
    </row>
    <row r="48" spans="2:5" s="3" customFormat="1" ht="25.5" x14ac:dyDescent="0.25">
      <c r="B48" s="27"/>
    </row>
    <row r="49" spans="2:5" s="3" customFormat="1" ht="25.5" x14ac:dyDescent="0.25">
      <c r="B49" s="27"/>
    </row>
    <row r="50" spans="2:5" s="3" customFormat="1" ht="25.5" x14ac:dyDescent="0.25">
      <c r="B50" s="27"/>
    </row>
    <row r="51" spans="2:5" s="3" customFormat="1" ht="25.5" x14ac:dyDescent="0.25">
      <c r="B51" s="27"/>
    </row>
    <row r="52" spans="2:5" s="3" customFormat="1" ht="25.5" x14ac:dyDescent="0.25">
      <c r="B52" s="27"/>
    </row>
    <row r="53" spans="2:5" s="3" customFormat="1" ht="25.5" x14ac:dyDescent="0.25">
      <c r="B53" s="27"/>
    </row>
    <row r="54" spans="2:5" s="3" customFormat="1" ht="25.5" x14ac:dyDescent="0.25">
      <c r="B54" s="27"/>
    </row>
    <row r="55" spans="2:5" s="3" customFormat="1" ht="25.5" x14ac:dyDescent="0.25">
      <c r="B55" s="27"/>
    </row>
    <row r="56" spans="2:5" s="3" customFormat="1" ht="26.25" thickBot="1" x14ac:dyDescent="0.3">
      <c r="B56" s="28"/>
    </row>
    <row r="57" spans="2:5" s="3" customFormat="1" ht="25.5" x14ac:dyDescent="0.25">
      <c r="B57" s="27"/>
    </row>
    <row r="58" spans="2:5" s="3" customFormat="1" ht="25.5" x14ac:dyDescent="0.25">
      <c r="B58" s="27"/>
    </row>
    <row r="59" spans="2:5" s="3" customFormat="1" ht="25.5" x14ac:dyDescent="0.25">
      <c r="B59" s="27"/>
    </row>
    <row r="60" spans="2:5" s="3" customFormat="1" ht="25.5" x14ac:dyDescent="0.25">
      <c r="B60" s="27"/>
    </row>
    <row r="61" spans="2:5" s="3" customFormat="1" ht="25.5" x14ac:dyDescent="0.25">
      <c r="B61" s="27"/>
    </row>
    <row r="62" spans="2:5" s="3" customFormat="1" ht="25.5" x14ac:dyDescent="0.25">
      <c r="B62" s="27"/>
      <c r="E62"/>
    </row>
    <row r="63" spans="2:5" s="3" customFormat="1" ht="25.5" x14ac:dyDescent="0.25">
      <c r="B63" s="27"/>
      <c r="E63"/>
    </row>
    <row r="64" spans="2:5" s="3" customFormat="1" ht="25.5" x14ac:dyDescent="0.25">
      <c r="B64" s="27"/>
      <c r="E64"/>
    </row>
    <row r="65" spans="2:5" s="3" customFormat="1" ht="25.5" x14ac:dyDescent="0.25">
      <c r="B65" s="27"/>
      <c r="E65"/>
    </row>
    <row r="66" spans="2:5" s="3" customFormat="1" ht="25.5" x14ac:dyDescent="0.25">
      <c r="B66" s="27"/>
      <c r="E66"/>
    </row>
    <row r="67" spans="2:5" s="3" customFormat="1" ht="25.5" x14ac:dyDescent="0.25">
      <c r="B67" s="27"/>
      <c r="E67"/>
    </row>
    <row r="68" spans="2:5" s="3" customFormat="1" ht="25.5" x14ac:dyDescent="0.25">
      <c r="B68" s="27"/>
      <c r="E68"/>
    </row>
    <row r="69" spans="2:5" s="3" customFormat="1" ht="25.5" x14ac:dyDescent="0.25">
      <c r="B69" s="27"/>
      <c r="E69"/>
    </row>
    <row r="70" spans="2:5" s="3" customFormat="1" ht="25.5" x14ac:dyDescent="0.25">
      <c r="B70" s="27"/>
      <c r="E70"/>
    </row>
    <row r="71" spans="2:5" s="3" customFormat="1" ht="25.5" x14ac:dyDescent="0.25">
      <c r="B71" s="31"/>
      <c r="C71" s="2"/>
      <c r="E71"/>
    </row>
    <row r="72" spans="2:5" s="3" customFormat="1" ht="26.25" thickBot="1" x14ac:dyDescent="0.3">
      <c r="B72" s="28"/>
      <c r="C72" s="2"/>
      <c r="E72"/>
    </row>
    <row r="73" spans="2:5" x14ac:dyDescent="0.25">
      <c r="C73" s="2"/>
    </row>
  </sheetData>
  <autoFilter ref="A4:C4" xr:uid="{9297FC00-58D2-44FA-BF2C-E83A9A512D1F}">
    <sortState xmlns:xlrd2="http://schemas.microsoft.com/office/spreadsheetml/2017/richdata2" ref="A5:C110">
      <sortCondition ref="C4"/>
    </sortState>
  </autoFilter>
  <mergeCells count="1">
    <mergeCell ref="C2:E2"/>
  </mergeCells>
  <pageMargins left="0.25" right="0.25" top="0.75" bottom="0.75" header="0.3" footer="0.3"/>
  <pageSetup paperSize="9" scale="61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5787df-6af8-4987-b32c-5a7b7e87388a">
      <Terms xmlns="http://schemas.microsoft.com/office/infopath/2007/PartnerControls"/>
    </lcf76f155ced4ddcb4097134ff3c332f>
    <TaxCatchAll xmlns="59885770-84b9-4009-86b7-81ce49875f98" xsi:nil="true"/>
    <Farge xmlns="cc5787df-6af8-4987-b32c-5a7b7e87388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C3CB54B44C674FBE75FD47CE924C38" ma:contentTypeVersion="17" ma:contentTypeDescription="Opprett et nytt dokument." ma:contentTypeScope="" ma:versionID="845a52bce622f0040bf17fc388843b7c">
  <xsd:schema xmlns:xsd="http://www.w3.org/2001/XMLSchema" xmlns:xs="http://www.w3.org/2001/XMLSchema" xmlns:p="http://schemas.microsoft.com/office/2006/metadata/properties" xmlns:ns2="cc5787df-6af8-4987-b32c-5a7b7e87388a" xmlns:ns3="59885770-84b9-4009-86b7-81ce49875f98" targetNamespace="http://schemas.microsoft.com/office/2006/metadata/properties" ma:root="true" ma:fieldsID="ea7ec31bae2aae1262be75e6c1f987de" ns2:_="" ns3:_="">
    <xsd:import namespace="cc5787df-6af8-4987-b32c-5a7b7e87388a"/>
    <xsd:import namespace="59885770-84b9-4009-86b7-81ce49875f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Farg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787df-6af8-4987-b32c-5a7b7e8738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fdb44fde-b293-4b4f-9093-a6d78121de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arge" ma:index="22" nillable="true" ma:displayName="Farge" ma:format="Dropdown" ma:internalName="Farge">
      <xsd:simpleType>
        <xsd:restriction base="dms:Choice">
          <xsd:enumeration value="Valg 1"/>
          <xsd:enumeration value="Valg 2"/>
          <xsd:enumeration value="Valg 3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85770-84b9-4009-86b7-81ce49875f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820c88a-3e54-40c0-b0bf-fc7c80415410}" ma:internalName="TaxCatchAll" ma:showField="CatchAllData" ma:web="59885770-84b9-4009-86b7-81ce49875f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DAA55A-691B-41D3-9E05-5D95D4765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A8D259-3925-43D9-A6C5-95058B72ADA1}">
  <ds:schemaRefs>
    <ds:schemaRef ds:uri="http://schemas.microsoft.com/office/2006/metadata/properties"/>
    <ds:schemaRef ds:uri="http://schemas.microsoft.com/office/infopath/2007/PartnerControls"/>
    <ds:schemaRef ds:uri="cc5787df-6af8-4987-b32c-5a7b7e87388a"/>
    <ds:schemaRef ds:uri="59885770-84b9-4009-86b7-81ce49875f98"/>
  </ds:schemaRefs>
</ds:datastoreItem>
</file>

<file path=customXml/itemProps3.xml><?xml version="1.0" encoding="utf-8"?>
<ds:datastoreItem xmlns:ds="http://schemas.openxmlformats.org/officeDocument/2006/customXml" ds:itemID="{5530D91A-F421-4720-AFDE-D883E2DC1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787df-6af8-4987-b32c-5a7b7e87388a"/>
    <ds:schemaRef ds:uri="59885770-84b9-4009-86b7-81ce49875f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9</vt:i4>
      </vt:variant>
    </vt:vector>
  </HeadingPairs>
  <TitlesOfParts>
    <vt:vector size="19" baseType="lpstr">
      <vt:lpstr>Roser 2025 OVERSIKT PR 19022025</vt:lpstr>
      <vt:lpstr>Roser 2025 </vt:lpstr>
      <vt:lpstr>Ark5</vt:lpstr>
      <vt:lpstr>Ark4</vt:lpstr>
      <vt:lpstr>Ark3</vt:lpstr>
      <vt:lpstr>2024 Roser med priser ALFABETIS</vt:lpstr>
      <vt:lpstr>2025 Roser antall og rader</vt:lpstr>
      <vt:lpstr>ROSER 2025 Bjørn sin oversikt</vt:lpstr>
      <vt:lpstr>ROSER 2025 ALFABETISK oversikt</vt:lpstr>
      <vt:lpstr>ROSER 2025 BJØRN LISTE</vt:lpstr>
      <vt:lpstr>'2024 Roser med priser ALFABETIS'!Utskriftsområde</vt:lpstr>
      <vt:lpstr>'2025 Roser antall og rader'!Utskriftsområde</vt:lpstr>
      <vt:lpstr>'Roser 2025 '!Utskriftsområde</vt:lpstr>
      <vt:lpstr>'ROSER 2025 ALFABETISK oversikt'!Utskriftsområde</vt:lpstr>
      <vt:lpstr>'ROSER 2025 BJØRN LISTE'!Utskriftsområde</vt:lpstr>
      <vt:lpstr>'ROSER 2025 Bjørn sin oversikt'!Utskriftsområde</vt:lpstr>
      <vt:lpstr>'Roser 2025 OVERSIKT PR 19022025'!Utskriftsområde</vt:lpstr>
      <vt:lpstr>'Roser 2025 '!Utskriftstitler</vt:lpstr>
      <vt:lpstr>'Roser 2025 OVERSIKT PR 19022025'!Utskriftstitler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Selvåg;Mariell</dc:creator>
  <cp:keywords/>
  <dc:description/>
  <cp:lastModifiedBy>Brit Ågot Selvåg</cp:lastModifiedBy>
  <cp:revision/>
  <cp:lastPrinted>2025-02-21T08:37:27Z</cp:lastPrinted>
  <dcterms:created xsi:type="dcterms:W3CDTF">2021-11-23T09:25:24Z</dcterms:created>
  <dcterms:modified xsi:type="dcterms:W3CDTF">2025-05-12T07:14:24Z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0x01010043C3CB54B44C674FBE75FD47CE924C38</vt:lpwstr>
  </property>
  <property fmtid="{D5CDD505-2E9C-101B-9397-08002B2CF9AE}" pid="3" name="MediaServiceImageTags">
    <vt:lpwstr/>
  </property>
</Properties>
</file>